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50" windowWidth="11505" windowHeight="6345" tabRatio="826" firstSheet="1" activeTab="4"/>
  </bookViews>
  <sheets>
    <sheet name="TABLO-1 EĞİTİM TAV TEK." sheetId="1" state="hidden" r:id="rId1"/>
    <sheet name="1. 2020-2022 YATIR. TEKLİFİ EKO" sheetId="2" r:id="rId2"/>
    <sheet name="PROJEYE İLİŞİKN GEREKÇE ÖRNEĞİ" sheetId="3" r:id="rId3"/>
    <sheet name=" YATIRIM TEKLİF TAB.KUR.ÖRNEK" sheetId="4" r:id="rId4"/>
    <sheet name="2.YATIRIM TEKLİF TAB. " sheetId="5" r:id="rId5"/>
  </sheets>
  <definedNames>
    <definedName name="_xlnm.Print_Titles" localSheetId="1">'1. 2020-2022 YATIR. TEKLİFİ EKO'!$5:$6</definedName>
  </definedNames>
  <calcPr fullCalcOnLoad="1"/>
</workbook>
</file>

<file path=xl/sharedStrings.xml><?xml version="1.0" encoding="utf-8"?>
<sst xmlns="http://schemas.openxmlformats.org/spreadsheetml/2006/main" count="565" uniqueCount="240">
  <si>
    <t>Diğer Mefruşatı Alımları</t>
  </si>
  <si>
    <t>Yeni Proje</t>
  </si>
  <si>
    <t>İstanbul</t>
  </si>
  <si>
    <t>YILDIZ TEKNİK ÜNİVERSİTESİ</t>
  </si>
  <si>
    <t>Telefon Makinası</t>
  </si>
  <si>
    <t>PROJE SAYISI</t>
  </si>
  <si>
    <t>ETÜD-PROJE İŞLERİ</t>
  </si>
  <si>
    <t>DEVAM EDEN PROJELER</t>
  </si>
  <si>
    <t>YENİ PROJELER</t>
  </si>
  <si>
    <t>SEKTÖRÜ / ALT SEKTÖR</t>
  </si>
  <si>
    <t>Fax Cihazı</t>
  </si>
  <si>
    <t>Merkez Matbaa İçin Baskı Makinası Alımı</t>
  </si>
  <si>
    <t>Sekreter Tipi Koltuk</t>
  </si>
  <si>
    <t>Makam Koltuğu</t>
  </si>
  <si>
    <t>Misafir Koltuğu</t>
  </si>
  <si>
    <t>Konferans Salonu Koltuğu</t>
  </si>
  <si>
    <t>Atatürk Resmi</t>
  </si>
  <si>
    <t>Kalem</t>
  </si>
  <si>
    <t>Bilgisayar Alımı</t>
  </si>
  <si>
    <t>Notebook Alımı</t>
  </si>
  <si>
    <t>Switch Alımı</t>
  </si>
  <si>
    <t>Sunucu Sistemleri Alımı</t>
  </si>
  <si>
    <t>Tahmini Fiziki Gerçekleşme</t>
  </si>
  <si>
    <t>Tutarı</t>
  </si>
  <si>
    <t>Miktarı</t>
  </si>
  <si>
    <t>Birimi</t>
  </si>
  <si>
    <t>EĞİTİM - YÜKSEKÖĞRETİM</t>
  </si>
  <si>
    <t>06.1.1 BÜRO VE İŞYERİ MEFRUŞAT ALIMLARI</t>
  </si>
  <si>
    <t>MAL, MALZEME VE HİZMET ALIM TEKLİFLERİNİN</t>
  </si>
  <si>
    <t>06.1.1 BÜRO VE İŞYERİ MEFRUŞAT ALIMLARI TOPLAMI</t>
  </si>
  <si>
    <t>06.1.2 BÜRO VE İŞYERİ MAKİNE TEÇHİZAT ALIMLARI TOPLAMI</t>
  </si>
  <si>
    <t>09.6.0.06</t>
  </si>
  <si>
    <t>09.6.0.03</t>
  </si>
  <si>
    <t>09.6.0.04</t>
  </si>
  <si>
    <t>06.1.1.03</t>
  </si>
  <si>
    <t>Okul Mefruşatı Alımları</t>
  </si>
  <si>
    <t>09.6.0.07</t>
  </si>
  <si>
    <t>06.1.1.90</t>
  </si>
  <si>
    <t>06.1 MAMUL MAL ALIMLARI TOPLAMI</t>
  </si>
  <si>
    <t>06.1.1.01</t>
  </si>
  <si>
    <t>Büro Mefruşatı Alımları</t>
  </si>
  <si>
    <t>06.1.2.01</t>
  </si>
  <si>
    <t>06.1.2.04</t>
  </si>
  <si>
    <t>06.1.2.05</t>
  </si>
  <si>
    <t>06.1.2.90</t>
  </si>
  <si>
    <t>KURUM TEKLİFİ</t>
  </si>
  <si>
    <t>İLAVE ÖDENEK İHTİYACI</t>
  </si>
  <si>
    <t>06.1.2.02</t>
  </si>
  <si>
    <t>SEKTÖR</t>
  </si>
  <si>
    <t>PROJE SAHİBİ KURULUŞ</t>
  </si>
  <si>
    <t>PROJENİN;</t>
  </si>
  <si>
    <t>ADI</t>
  </si>
  <si>
    <t>NUMARASI</t>
  </si>
  <si>
    <t>YERİ</t>
  </si>
  <si>
    <t>KARAKTERİSTİĞİ</t>
  </si>
  <si>
    <t>YATIRIM TEKLİFLERİYLE YAPILMASI PLANLANAN</t>
  </si>
  <si>
    <t xml:space="preserve"> </t>
  </si>
  <si>
    <t>06.1</t>
  </si>
  <si>
    <t>MAMUL MAL ALIMLARI</t>
  </si>
  <si>
    <t>Yazıcı</t>
  </si>
  <si>
    <t>Scanner</t>
  </si>
  <si>
    <t>BAŞLAMA / BİTİŞ TARİHİ</t>
  </si>
  <si>
    <t>06.1 MAMUL MAL ALIMLARI</t>
  </si>
  <si>
    <t xml:space="preserve">EKONOMİK KODLARI </t>
  </si>
  <si>
    <t>AÇIKLAMASI</t>
  </si>
  <si>
    <t>06.1.2 BÜRO VE İŞYERİ MAKİNE TEÇHİZAT ALIMLARI</t>
  </si>
  <si>
    <t>PROJE TUTARI</t>
  </si>
  <si>
    <t>TOPLAM</t>
  </si>
  <si>
    <t>PROJE ADI</t>
  </si>
  <si>
    <t>TUTARI</t>
  </si>
  <si>
    <t>Adet</t>
  </si>
  <si>
    <t xml:space="preserve">EĞİTİM - YÜKSEKÖĞRETİM </t>
  </si>
  <si>
    <t>06.1.1.01                                Büro Mefruşatı Alımları</t>
  </si>
  <si>
    <t>06.1.1.02                            İşyeri Mefruşatı Alımları</t>
  </si>
  <si>
    <t>06.1.1.03                                           Okul Mefruşatı Alımları</t>
  </si>
  <si>
    <t>06.1.1.04                            Hastane  Mefruşatı Alımları</t>
  </si>
  <si>
    <t>06.1.1.05                                       Sosyal Tesis Mefruşatı Alımları</t>
  </si>
  <si>
    <t>06.1.1.90                                       Diğer Mefruşat Alımları</t>
  </si>
  <si>
    <t>06.1.2.01                                Büro Makineleri Alımları</t>
  </si>
  <si>
    <t>06.1.2.02                            Bilgisayar Alımları</t>
  </si>
  <si>
    <t>06.1.2.03                                           Tıbbi Cihaz Alımları</t>
  </si>
  <si>
    <t>06.1.2.04                            Labaratuar Cihazı Alımları</t>
  </si>
  <si>
    <t>06.1.2.05                                       İşyeri Makine Teçhizat Alımları</t>
  </si>
  <si>
    <t>06.1.2.90                                       Diğer Makine Teçhizat Alımları</t>
  </si>
  <si>
    <t>Mobilya Takımı</t>
  </si>
  <si>
    <t>Perde</t>
  </si>
  <si>
    <t>Yazı Tahtası</t>
  </si>
  <si>
    <t>Öğrenci Sırası</t>
  </si>
  <si>
    <t>Arşiv Dolabı</t>
  </si>
  <si>
    <t>Sandalye</t>
  </si>
  <si>
    <t>Akıllı Tahta</t>
  </si>
  <si>
    <t xml:space="preserve">Fotokopi </t>
  </si>
  <si>
    <t>Telefon Santrali</t>
  </si>
  <si>
    <t>Evrak İmha Makinası</t>
  </si>
  <si>
    <t>Server Alımı</t>
  </si>
  <si>
    <t>Kablosuz Erişim Cihazı Alımı</t>
  </si>
  <si>
    <t>Sanat Tasarım Fakültesi için Muhtelif Laboratuvar Cihazı</t>
  </si>
  <si>
    <t>Kimya Metalurji Fakültesi için Muhtelif Laboratuvar Cihazı</t>
  </si>
  <si>
    <t>Elektrik Elektronik Fak. için Muhtelif Laboratuvar Cihazı</t>
  </si>
  <si>
    <t>Fen Edebiyat Fakültesi için Muhtelif Laboratuvar Cihazı</t>
  </si>
  <si>
    <t>Gemi İnşaatı Fakültesi için Muhtelif Laboratuvar Cihazı</t>
  </si>
  <si>
    <t>Makine Fakültesi için Muhtelif Laboratuvar Cihazı</t>
  </si>
  <si>
    <t>İnşaat Fakültesi için Muhtelif Laboratuvar Cihazı</t>
  </si>
  <si>
    <t>Mimarlık Fakültesi için Muhtelif Malzeme Alımı</t>
  </si>
  <si>
    <t>İktisat Fakültesi için Muhtelif Malzeme Alımı</t>
  </si>
  <si>
    <t>Eğitim Fakültesi için Muhtelif Malzeme Alımı</t>
  </si>
  <si>
    <t xml:space="preserve">Barkovizyon </t>
  </si>
  <si>
    <t>Barkovizyon Perdesi</t>
  </si>
  <si>
    <t xml:space="preserve">Klima Salon Tipi </t>
  </si>
  <si>
    <t xml:space="preserve">Klima Duvar Tipi </t>
  </si>
  <si>
    <t>Ses ve Işık Sistemi</t>
  </si>
  <si>
    <t>Muhtelif Cihaz (Demirbaş Alımı)</t>
  </si>
  <si>
    <t>Yangın Alarm Sistemi</t>
  </si>
  <si>
    <t>Kamera Sistemi</t>
  </si>
  <si>
    <t xml:space="preserve">Merkez Laboratuvarı için Muhtelif Laboratuvar Cihazı </t>
  </si>
  <si>
    <t>2017 YILI YATIRIM TEKLİFİ (Toplam)</t>
  </si>
  <si>
    <r>
      <t xml:space="preserve">TABLO-1: 2016 - 2018 DÖNEMİ YATIRIM TEKLİFLERİ ÖZET TABLOSU </t>
    </r>
    <r>
      <rPr>
        <b/>
        <sz val="14"/>
        <color indexed="10"/>
        <rFont val="Arial Tur"/>
        <family val="0"/>
      </rPr>
      <t>(TAVAN TEKLİFİ)</t>
    </r>
  </si>
  <si>
    <t>2016 Yılı Fiyatlarıyla, Bin TL.</t>
  </si>
  <si>
    <t>2015 SONUNA KADAR TAHMİNİ KÜMÜLATİF HARCAMA</t>
  </si>
  <si>
    <t>2016 YILI YATIRIM TEKLİFİ</t>
  </si>
  <si>
    <t>2018 YILI YATIRIM TEKLİFİ (Toplam)</t>
  </si>
  <si>
    <t xml:space="preserve">Muhtelif İşler Projesi </t>
  </si>
  <si>
    <t>SAĞLIK KÜLTÜR VE SPOR DAİRESİ BAŞKANLIĞI</t>
  </si>
  <si>
    <t>38.10.09.07</t>
  </si>
  <si>
    <t>Beslenme</t>
  </si>
  <si>
    <t>06.1.1.05</t>
  </si>
  <si>
    <t>Sosyal Tesis Mefruşatı Alımları</t>
  </si>
  <si>
    <t>Diğer Makine Teçhizat Alımları</t>
  </si>
  <si>
    <t>Barınma</t>
  </si>
  <si>
    <t>Diğer Makine Teçhizat alımları</t>
  </si>
  <si>
    <t>Kült. Spor</t>
  </si>
  <si>
    <t>Diğer (SKS ) DESTEK ÜNİV.YAT</t>
  </si>
  <si>
    <t>Büro Makinaları Alımları</t>
  </si>
  <si>
    <t>Bilgisayar Alımları</t>
  </si>
  <si>
    <t>Labaratuar Cihazı Alımları</t>
  </si>
  <si>
    <t>İşyeri Mak.Teç. Alm.</t>
  </si>
  <si>
    <r>
      <t xml:space="preserve">Muhtelif İşler </t>
    </r>
    <r>
      <rPr>
        <b/>
        <sz val="10"/>
        <color indexed="12"/>
        <rFont val="Arial Tur"/>
        <family val="0"/>
      </rPr>
      <t>(Makine ve Teçhizat Alımı-Bilgi Teknolojileri-)</t>
    </r>
  </si>
  <si>
    <t>BAŞLAMA BİTİŞ</t>
  </si>
  <si>
    <t>2020 YATIRIM TEKLİFİ</t>
  </si>
  <si>
    <t>2020</t>
  </si>
  <si>
    <t>2020 YATIRIM TEKLİFİNİN</t>
  </si>
  <si>
    <t>SAĞLIK KÜLTÜR VE SPOR DAİRESİ</t>
  </si>
  <si>
    <t>2021 YILI TEKLİF</t>
  </si>
  <si>
    <t>2021 TAVAN TEKLİFİ</t>
  </si>
  <si>
    <t>2021</t>
  </si>
  <si>
    <t>1.3. PROJEYE İLİŞKİN GEREKÇE TABLOSU</t>
  </si>
  <si>
    <t>1. PROJENİN GEREKÇESİ:</t>
  </si>
  <si>
    <t>2.PROJENİN HEDEF ALDIĞI KESİM VE ETKİLEYECEĞİ DİĞER TARAF:</t>
  </si>
  <si>
    <t>3.PROJENİN GENEL AMACI:</t>
  </si>
  <si>
    <t>4.PROJENİN HEDEFLERİ:</t>
  </si>
  <si>
    <t>5.PROJENİN İSTİHDAMA KATKISI:</t>
  </si>
  <si>
    <t>6.PROJENİN KURUMUN STRATEJİK PLANI İLE İLİŞKİSİ:</t>
  </si>
  <si>
    <t>7.PROJE FİKRİNİN GELİŞTİRİLMESİNDE UYGULANAN YÖNTEM:</t>
  </si>
  <si>
    <t>8.BEKLENEN SONUÇLARI/ÇIKTILARI:</t>
  </si>
  <si>
    <t>9.PROJENİN BİLEŞENLERİ:</t>
  </si>
  <si>
    <t>10.GİRDİ İHTİYACI:</t>
  </si>
  <si>
    <t>11.YATIRIM SONRASI GELİR VE GİDERLER:</t>
  </si>
  <si>
    <t>12.PROJENİN DAYANDIĞI VARSAYIMLAR VE KARŞILAŞABİLECEĞİ RİSKLER:</t>
  </si>
  <si>
    <t>13.PROJENİN YAPILABİLİRLİĞİ:</t>
  </si>
  <si>
    <t>14.PROJENİN SÜRDÜRÜLEBİLİRLİĞİ:</t>
  </si>
  <si>
    <t>1.1 PROJENİN EKONOMİK KOD DAĞILIMI</t>
  </si>
  <si>
    <t>2021 YATIRIM TEKLİFİ</t>
  </si>
  <si>
    <t>2021 YATIRIM TEKLİFİNİN</t>
  </si>
  <si>
    <t>2022 YILI TEKLİF</t>
  </si>
  <si>
    <t>KAREKTERİSTİK</t>
  </si>
  <si>
    <t>AKTARMA EKLENEN</t>
  </si>
  <si>
    <t>AKTARMA DÜŞÜLEN</t>
  </si>
  <si>
    <t>TOPLAM ÖDENEK</t>
  </si>
  <si>
    <t>2021 İLAVE İHTİYAÇ</t>
  </si>
  <si>
    <t>2022 KURUM TEKLİFİ</t>
  </si>
  <si>
    <t>2022 TAVAN TEKLİFİ</t>
  </si>
  <si>
    <t>2020-2020</t>
  </si>
  <si>
    <t>2022</t>
  </si>
  <si>
    <t>2020 Yılı Fiyatlarıyla, Bin TL.</t>
  </si>
  <si>
    <t>2019 SONUNA KADAR TAHMİNİ KÜMÜLATİF HARCAMA</t>
  </si>
  <si>
    <t>2022 YATIRIM TEKLİFİ</t>
  </si>
  <si>
    <t>2022 YATIRIM TEKLİFİNİN</t>
  </si>
  <si>
    <t>NOT: Diğer harcama Kalemleri içinde 06.2- 06.3- 06.6 -06,7 harcama  Kalemlerini içinde teklifte bulunabilirsiniz</t>
  </si>
  <si>
    <t>2020 BÜTÇE KANUNU</t>
  </si>
  <si>
    <t>2023 YILI TEKLİF</t>
  </si>
  <si>
    <t xml:space="preserve">GENEL </t>
  </si>
  <si>
    <t>PROJE NO</t>
  </si>
  <si>
    <t>2020 PROJE TUTARI</t>
  </si>
  <si>
    <t>2020 BUTÇE ÖDENEĞİ</t>
  </si>
  <si>
    <t>2020 OCAK-HAZIRAN HARCAMA</t>
  </si>
  <si>
    <t>2020 YILSONU HARCAMA TAHMİNİ</t>
  </si>
  <si>
    <t xml:space="preserve">HARCANAN DAN KALAN ÖDENEK </t>
  </si>
  <si>
    <t>YILSONU KALAN ÖDENEK TAHMİNİ</t>
  </si>
  <si>
    <t xml:space="preserve">2021 BÜTÇE  TAHMİN </t>
  </si>
  <si>
    <t>2022 BÜTÇE TAHMİN</t>
  </si>
  <si>
    <t xml:space="preserve">2021 KURUM  TEKLİFİ                      </t>
  </si>
  <si>
    <t>2023 KURUM TEKLİFİ</t>
  </si>
  <si>
    <t>2023 TAVAN TEKLİFİ</t>
  </si>
  <si>
    <t>2023 İLAVE İHTİYAÇ</t>
  </si>
  <si>
    <t>2021-2023 KURUM TEKLFİ TOPLAMI</t>
  </si>
  <si>
    <t>2021-2023 TAVANA  TEKLFİ TOPLAMI</t>
  </si>
  <si>
    <t xml:space="preserve">2021-2023 İLAVE MALİYET TOPLAMI </t>
  </si>
  <si>
    <t>2019H030660</t>
  </si>
  <si>
    <t xml:space="preserve">     MUHTELİF İŞLER PROJESİ                                </t>
  </si>
  <si>
    <t xml:space="preserve"> Bakım Onarım, Bilgi ve İletişim   Teknolojileri ,Kesin Hesap  Makine-Teçhizat </t>
  </si>
  <si>
    <t>2021 TEKLİF</t>
  </si>
  <si>
    <t>2022 TEKLİF</t>
  </si>
  <si>
    <t>2023 TEKLİF</t>
  </si>
  <si>
    <t>KURUM TEKLİFİ GENEL TOPLAM (2021 + 2023)</t>
  </si>
  <si>
    <t>TAVAN TEKLİFİ GENEL TOPLAM (2021 + 2023)</t>
  </si>
  <si>
    <t>2020 BÜTÇE KANUN</t>
  </si>
  <si>
    <t>2021 BÜTÇE TAHMİNİ</t>
  </si>
  <si>
    <t>2022 BÜTÇE TAHMİNİ</t>
  </si>
  <si>
    <r>
      <t xml:space="preserve">YENİ PROJE </t>
    </r>
    <r>
      <rPr>
        <b/>
        <sz val="11"/>
        <rFont val="Arial Tur"/>
        <family val="0"/>
      </rPr>
      <t>MUHTELİF İŞLER</t>
    </r>
  </si>
  <si>
    <t xml:space="preserve">YILDIZ TEKNİK ÜNİVERSİTESİ  YATIRIM PROJELERİNİN 2019-2021  YILI  TAVAN-KURUM  TEKLİFLERİ </t>
  </si>
  <si>
    <t>YILDIZ TEKNİK ÜNİVERSİTESİ YATIRIM   ÖDENEK-HARCAMA  VE KURUM VE TAVAN TEKLİFİ</t>
  </si>
  <si>
    <t xml:space="preserve">1.2. YILDIZ TEKNİK ÜNİVERSİTESİ  YATIRIM PROJELERİNİN 2021-2023 YILI  TAVAN-KURUM  TEKLİFLERİ </t>
  </si>
  <si>
    <r>
      <t xml:space="preserve">2020 YATIRIM TEKLİFLERİ TABLOSU </t>
    </r>
    <r>
      <rPr>
        <b/>
        <sz val="13"/>
        <color indexed="10"/>
        <rFont val="Arial Tur"/>
        <family val="0"/>
      </rPr>
      <t>(KURUM TEKLİFİ)</t>
    </r>
  </si>
  <si>
    <t>SAĞLIK KÜLTÜR VE SPOR DAİRE BAŞKANLIĞI</t>
  </si>
  <si>
    <r>
      <t xml:space="preserve">Muhtelif İşler </t>
    </r>
    <r>
      <rPr>
        <b/>
        <sz val="13"/>
        <rFont val="Arial Tur"/>
        <family val="0"/>
      </rPr>
      <t>(Büro ve İşyeri Mefruşat- Makine ve Teçhizat Alımı)</t>
    </r>
  </si>
  <si>
    <t>2020-2022</t>
  </si>
  <si>
    <t>Büro ve İşyeri Mefruşat - Makine ve Techizat Alımları</t>
  </si>
  <si>
    <t>Yatak</t>
  </si>
  <si>
    <t>Sedye</t>
  </si>
  <si>
    <t>Masa Tenisi</t>
  </si>
  <si>
    <t>Uygulamlı Bilimler Fakültesi için Muhtelif Malzeme Alımı</t>
  </si>
  <si>
    <t>06.1.2.90
Diğer Makine Techizat Alımları</t>
  </si>
  <si>
    <t>Üniversitemizin vizyonu gereği yön veren ve tercih edilen prestijli dünya Üniversitesi olmak adına; altyapı ve donanım anlamında gerekli yatırımların yapılabilmesi için gereken proje karşılığı kaynağa ihtiyaç duyulmaktadır.</t>
  </si>
  <si>
    <t>Proje kapsamında Üniversitemizin misyonu gereği  topluma duyarlı bilgi, insan ve uygulama geliştirmek adına öncelikle hayat boyu öğrenmeyi hedefleyen, analitik düşünen, mükemmelliyet kültürünü benimsemiş, alanında yetkin, girişimci, sorgulayan, yenilikçi, farklı bakabilen, donanımlı, özgüvene sahip, kendi bilgi ve becerisini ifade edebilen, kendi alanında seçkin insanlar barındıran ve yetiştiren bir Üniversite olarak topluma katkı sağlanması düşünülmektedir. 
Bu kapsamda paydaşlarımızın Üniversite faaliyetlerine katılım ve katkılarının sürekliliğini sağlamak ve toplumun temel sorunlarını tespit ederek bu sorunlara çözümler üretmek de görevlerimiz içindedir.</t>
  </si>
  <si>
    <t>Proje karşılığında teknoloji ve yenilik geliştirme kapasitesinin artırılması, fiziki altyapının güçlendirilmesi, kurumsal kalitenin iyileştirilmesinin gerçekleştirilmesi düşünülmektedir.</t>
  </si>
  <si>
    <t>Teknoloji ve verimlilik düzeyini artırarak Uluslararası piyasalarda daha rekabetçi hale gelmemizin sağlanması hedefimiz bulunmaktadır.</t>
  </si>
  <si>
    <t>Proje karşılığında yapılacak çalışmalar sonucunda; ülkedeki işsizliği giderici yönde olumlu etki yapmak üzere, Üniversite ile işbirliği yapan tedarikçiler ve kurumların istihdam artışına yardımcı olmak.</t>
  </si>
  <si>
    <t>Proje Üniversitemizin 2018-2020 Stratejik Planında gösterilen Araştırma ve Geliştirmede, Eğitim ve Öğretimde, Kurumsallıkta, Toplumun Yaşam Kalitesinin Yükseltilmesinde Öncü Üniversite olmak, Mükemmelleşmek ve tüm bu çabaların sürdürülebilirliğini sağlamaya yönelik çalışmalara öncülük yapmak hedeflerine ulaşmada temel teşkil etmektedir.</t>
  </si>
  <si>
    <t xml:space="preserve">Projenin toplumun ihtiyaçlarını ne derecede karşılayacağını analiz etmek, bu projenin hayata geçirilmesine ilişkin karşılaşılabilecek sorunları tespit etmek, projenin hayata geçirilmesi için Üniversitemizin olanaklarının etüdünü yapmak. Tüm bu çalışmalarda dış paydaşlardan (Kamu Kurum Kuruluşları, Teknoloji Geliştirme Kuruluşları gibi) yararlanabilmek ve bununla ilgili etüdleri yapmak. </t>
  </si>
  <si>
    <t>Dünya çapında sanatsal ürünler üreten, bilimsel çözümler sunan, disiplinler arası çalışmalar, inovasyonlar ve projeler yapan ve uygulayan bir üniversite olmak hedeflenmektedir.</t>
  </si>
  <si>
    <t>Proje bileşenlerini; zaman, insan kaynakları, bütünleştirme yönetimi, kapsam yönetimi, maliyet yönetimi, kalite yönetimi, iletişim yönetimi, risk yönetimi ve satınlama yönetimi olarak sıralayabiliriz.</t>
  </si>
  <si>
    <t>Proje girdileri; hammadde ve yardımcı maddeler ile bunların fiyatları, tahmini harcama tutarı, insan gücü, proje yönetimi ve gerekiyorsa teknik yardım gibi kalemlerden oluşmaktadır.</t>
  </si>
  <si>
    <t>Projenin yatırım sonrasında ne kadarının hazine desteği ile yapıldığı, ne kadarının öz gelir desteği ile yapıldığı ve bu bütçe kalemlerinden proje için yapılan harcamalar toplamı.</t>
  </si>
  <si>
    <t>Projenin öngörülen zamanda yapılamaması, ürün gereksinimlerinin tedarik edilemeyişi, ayrılan bütçenin aşılması, hata yoğunluğu yüksek ürün teslimi, ürürnün performansında düşüklük, ürünü tedarik etmede yaşanan problemler, eleman temini yetkinliği.</t>
  </si>
  <si>
    <t>Projenin yapılabilirliği; piyasa araştırması, kapasite ve kuruluş yeri, teknik yönü, yatırım tutarı ve gelir gider tahminleri gibi kalemlerden oluşmaktadır.</t>
  </si>
  <si>
    <t>Projenin sürdürülebilirliği için hedef aldığı toplum bireyleri ve eğitim sektörü ile diğer sektörler arasında veri alış verişine devam edecektir. Zaman içerisinde meydana gelen değişiklikleri takip ederek projenin güncel kalması için çaba gösterilecektir. Bu çalışmaların ekonomik olarak herhangi bir parasal kaynağa ihtiyacı olmaması, projenin ekonomik anlamda sürdürülebilirliğine engel olmayacaktır.</t>
  </si>
  <si>
    <r>
      <t xml:space="preserve">2021 - 2023 YILLARI YATIRIM TEKLİFLERİ </t>
    </r>
    <r>
      <rPr>
        <b/>
        <sz val="14"/>
        <color indexed="10"/>
        <rFont val="Arial Tur"/>
        <family val="0"/>
      </rPr>
      <t>(KURUM TEKLİFİ)</t>
    </r>
  </si>
  <si>
    <r>
      <t xml:space="preserve">2021 YATIRIM TEKLİFLERİ TABLOSU </t>
    </r>
    <r>
      <rPr>
        <b/>
        <sz val="14"/>
        <color indexed="10"/>
        <rFont val="Arial Tur"/>
        <family val="0"/>
      </rPr>
      <t>(KURUM TEKLİFİ)</t>
    </r>
  </si>
  <si>
    <t>2021 Yılı Fiyatlarıyla, Bin TL.</t>
  </si>
  <si>
    <t>2023 YATIRIM TEKLİFİNİN</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</si>
</sst>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000000"/>
    <numFmt numFmtId="181" formatCode="0.000000"/>
    <numFmt numFmtId="182" formatCode="_-* #,##0\ _T_L_-;\-* #,##0\ _T_L_-;_-* &quot;-&quot;??\ _T_L_-;_-@_-"/>
    <numFmt numFmtId="183" formatCode="\(#,##0\)"/>
    <numFmt numFmtId="184" formatCode="\%0.0"/>
    <numFmt numFmtId="185" formatCode="0.0000000000"/>
    <numFmt numFmtId="186" formatCode="0.000000000"/>
    <numFmt numFmtId="187" formatCode="###\ 000"/>
    <numFmt numFmtId="188" formatCode="#,##0.000"/>
    <numFmt numFmtId="189" formatCode="0.0000000\ \ "/>
    <numFmt numFmtId="190" formatCode="###\ ###\ \ "/>
    <numFmt numFmtId="191" formatCode="###\ ###\ ###\ "/>
    <numFmt numFmtId="192" formatCode="###\ ###\ ###\ \ "/>
    <numFmt numFmtId="193" formatCode="&quot;Evet&quot;;&quot;Evet&quot;;&quot;Hayır&quot;"/>
    <numFmt numFmtId="194" formatCode="&quot;Doğru&quot;;&quot;Doğru&quot;;&quot;Yanlış&quot;"/>
    <numFmt numFmtId="195" formatCode="&quot;Açık&quot;;&quot;Açık&quot;;&quot;Kapalı&quot;"/>
    <numFmt numFmtId="196" formatCode="###\ ###\ \ \ \ \ \ "/>
    <numFmt numFmtId="197" formatCode="###\ ###"/>
    <numFmt numFmtId="198" formatCode="0.0"/>
    <numFmt numFmtId="199" formatCode="###\ ###\ \ \ "/>
    <numFmt numFmtId="200" formatCode="[$-41F]dd\ mmmm\ yyyy\ dddd"/>
    <numFmt numFmtId="201" formatCode="#,##0.00\ &quot;TL&quot;"/>
    <numFmt numFmtId="202" formatCode="00.00"/>
    <numFmt numFmtId="203" formatCode="#,##0.0000"/>
    <numFmt numFmtId="204" formatCode="#,##0.0"/>
    <numFmt numFmtId="205" formatCode="[$¥€-2]\ #,##0.00_);[Red]\([$€-2]\ #,##0.00\)"/>
  </numFmts>
  <fonts count="92">
    <font>
      <sz val="10"/>
      <name val="Arial"/>
      <family val="0"/>
    </font>
    <font>
      <b/>
      <sz val="12"/>
      <name val="Arial Tur"/>
      <family val="0"/>
    </font>
    <font>
      <sz val="8"/>
      <name val="Arial"/>
      <family val="2"/>
    </font>
    <font>
      <b/>
      <sz val="11"/>
      <name val="Arial"/>
      <family val="2"/>
    </font>
    <font>
      <u val="single"/>
      <sz val="10"/>
      <color indexed="12"/>
      <name val="Arial"/>
      <family val="2"/>
    </font>
    <font>
      <u val="single"/>
      <sz val="10"/>
      <color indexed="36"/>
      <name val="Arial"/>
      <family val="2"/>
    </font>
    <font>
      <b/>
      <sz val="14"/>
      <name val="Arial Tur"/>
      <family val="0"/>
    </font>
    <font>
      <b/>
      <sz val="11"/>
      <name val="Arial Tur"/>
      <family val="0"/>
    </font>
    <font>
      <sz val="11"/>
      <name val="Arial"/>
      <family val="2"/>
    </font>
    <font>
      <b/>
      <sz val="10"/>
      <name val="Arial Tur"/>
      <family val="2"/>
    </font>
    <font>
      <sz val="11"/>
      <name val="Arial Tur"/>
      <family val="0"/>
    </font>
    <font>
      <b/>
      <sz val="11"/>
      <color indexed="12"/>
      <name val="Arial Tur"/>
      <family val="0"/>
    </font>
    <font>
      <b/>
      <sz val="10"/>
      <color indexed="12"/>
      <name val="Arial Tur"/>
      <family val="0"/>
    </font>
    <font>
      <sz val="10"/>
      <name val="Arial Tur"/>
      <family val="0"/>
    </font>
    <font>
      <b/>
      <sz val="10"/>
      <color indexed="10"/>
      <name val="Arial Tur"/>
      <family val="0"/>
    </font>
    <font>
      <b/>
      <sz val="14"/>
      <color indexed="10"/>
      <name val="Arial Tur"/>
      <family val="0"/>
    </font>
    <font>
      <sz val="14"/>
      <name val="Arial Tur"/>
      <family val="0"/>
    </font>
    <font>
      <b/>
      <sz val="10"/>
      <color indexed="14"/>
      <name val="Arial Tur"/>
      <family val="0"/>
    </font>
    <font>
      <b/>
      <sz val="11"/>
      <color indexed="10"/>
      <name val="Arial Tur"/>
      <family val="0"/>
    </font>
    <font>
      <sz val="10"/>
      <color indexed="12"/>
      <name val="Arial"/>
      <family val="2"/>
    </font>
    <font>
      <sz val="10"/>
      <color indexed="14"/>
      <name val="Arial"/>
      <family val="2"/>
    </font>
    <font>
      <b/>
      <sz val="12"/>
      <name val="Arial"/>
      <family val="2"/>
    </font>
    <font>
      <b/>
      <sz val="20"/>
      <name val="Times New Roman"/>
      <family val="1"/>
    </font>
    <font>
      <b/>
      <sz val="15"/>
      <name val="Arial"/>
      <family val="2"/>
    </font>
    <font>
      <sz val="15"/>
      <name val="Arial"/>
      <family val="2"/>
    </font>
    <font>
      <b/>
      <sz val="14"/>
      <name val="Arial"/>
      <family val="2"/>
    </font>
    <font>
      <b/>
      <sz val="13"/>
      <name val="Arial"/>
      <family val="2"/>
    </font>
    <font>
      <b/>
      <sz val="13"/>
      <name val="Arial Tur"/>
      <family val="0"/>
    </font>
    <font>
      <b/>
      <sz val="13"/>
      <color indexed="10"/>
      <name val="Arial Tur"/>
      <family val="0"/>
    </font>
    <font>
      <sz val="13"/>
      <name val="Arial Tur"/>
      <family val="0"/>
    </font>
    <font>
      <sz val="13"/>
      <name val="Arial"/>
      <family val="2"/>
    </font>
    <font>
      <b/>
      <sz val="13"/>
      <color indexed="12"/>
      <name val="Arial Tur"/>
      <family val="0"/>
    </font>
    <font>
      <sz val="13"/>
      <color indexed="12"/>
      <name val="Arial"/>
      <family val="2"/>
    </font>
    <font>
      <b/>
      <sz val="13"/>
      <color indexed="14"/>
      <name val="Arial Tur"/>
      <family val="0"/>
    </font>
    <font>
      <sz val="13"/>
      <color indexed="14"/>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10"/>
      <name val="Arial Tur"/>
      <family val="0"/>
    </font>
    <font>
      <b/>
      <sz val="13"/>
      <name val="Calibri"/>
      <family val="2"/>
    </font>
    <font>
      <b/>
      <sz val="12"/>
      <name val="Calibri"/>
      <family val="2"/>
    </font>
    <font>
      <b/>
      <sz val="12"/>
      <color indexed="10"/>
      <name val="Calibri"/>
      <family val="2"/>
    </font>
    <font>
      <b/>
      <sz val="14"/>
      <name val="Calibri"/>
      <family val="2"/>
    </font>
    <font>
      <sz val="13"/>
      <name val="Calibri"/>
      <family val="2"/>
    </font>
    <font>
      <b/>
      <sz val="13"/>
      <color indexed="10"/>
      <name val="Calibri"/>
      <family val="2"/>
    </font>
    <font>
      <sz val="11"/>
      <name val="Calibri"/>
      <family val="2"/>
    </font>
    <font>
      <b/>
      <sz val="11"/>
      <color indexed="10"/>
      <name val="Arial"/>
      <family val="2"/>
    </font>
    <font>
      <b/>
      <sz val="11"/>
      <color indexed="30"/>
      <name val="Arial Tur"/>
      <family val="0"/>
    </font>
    <font>
      <b/>
      <sz val="14"/>
      <color indexed="12"/>
      <name val="Calibri"/>
      <family val="2"/>
    </font>
    <font>
      <b/>
      <sz val="12"/>
      <color indexed="8"/>
      <name val="Calibri"/>
      <family val="2"/>
    </font>
    <font>
      <b/>
      <sz val="16"/>
      <color indexed="12"/>
      <name val="Calibri"/>
      <family val="2"/>
    </font>
    <font>
      <b/>
      <sz val="8"/>
      <color indexed="8"/>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rgb="FFFF0000"/>
      <name val="Arial Tur"/>
      <family val="0"/>
    </font>
    <font>
      <b/>
      <sz val="12"/>
      <color rgb="FFFF0000"/>
      <name val="Calibri"/>
      <family val="2"/>
    </font>
    <font>
      <b/>
      <sz val="13"/>
      <color rgb="FFFF0000"/>
      <name val="Calibri"/>
      <family val="2"/>
    </font>
    <font>
      <b/>
      <sz val="11"/>
      <color rgb="FFFF0000"/>
      <name val="Arial"/>
      <family val="2"/>
    </font>
    <font>
      <b/>
      <sz val="11"/>
      <color rgb="FF0033CC"/>
      <name val="Arial Tur"/>
      <family val="0"/>
    </font>
    <font>
      <b/>
      <sz val="14"/>
      <color rgb="FF0000FF"/>
      <name val="Calibri"/>
      <family val="2"/>
    </font>
    <font>
      <b/>
      <sz val="14"/>
      <color rgb="FFFF0000"/>
      <name val="Arial Tur"/>
      <family val="0"/>
    </font>
    <font>
      <b/>
      <sz val="16"/>
      <color rgb="FF0000FF"/>
      <name val="Calibri"/>
      <family val="2"/>
    </font>
    <font>
      <b/>
      <sz val="13"/>
      <color rgb="FFFF0000"/>
      <name val="Arial Tur"/>
      <family val="0"/>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2" tint="-0.09996999800205231"/>
        <bgColor indexed="64"/>
      </patternFill>
    </fill>
    <fill>
      <patternFill patternType="solid">
        <fgColor theme="0"/>
        <bgColor indexed="64"/>
      </patternFill>
    </fill>
    <fill>
      <patternFill patternType="solid">
        <fgColor theme="0" tint="-0.04997999966144562"/>
        <bgColor indexed="64"/>
      </patternFill>
    </fill>
    <fill>
      <patternFill patternType="solid">
        <fgColor rgb="FF66FF66"/>
        <bgColor indexed="64"/>
      </patternFill>
    </fill>
    <fill>
      <patternFill patternType="solid">
        <fgColor rgb="FFFFFF00"/>
        <bgColor indexed="64"/>
      </patternFill>
    </fill>
    <fill>
      <patternFill patternType="solid">
        <fgColor rgb="FF99FFCC"/>
        <bgColor indexed="64"/>
      </patternFill>
    </fill>
    <fill>
      <patternFill patternType="solid">
        <fgColor rgb="FFA0EDFC"/>
        <bgColor indexed="64"/>
      </patternFill>
    </fill>
    <fill>
      <patternFill patternType="solid">
        <fgColor indexed="13"/>
        <bgColor indexed="64"/>
      </patternFill>
    </fill>
    <fill>
      <patternFill patternType="solid">
        <fgColor rgb="FF00B050"/>
        <bgColor indexed="64"/>
      </patternFill>
    </fill>
    <fill>
      <patternFill patternType="solid">
        <fgColor theme="3" tint="0.5999900102615356"/>
        <bgColor indexed="64"/>
      </patternFill>
    </fill>
  </fills>
  <borders count="7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medium"/>
      <bottom style="medium"/>
    </border>
    <border>
      <left>
        <color indexed="63"/>
      </left>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medium"/>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color indexed="63"/>
      </top>
      <bottom>
        <color indexed="63"/>
      </bottom>
    </border>
    <border>
      <left style="medium"/>
      <right style="medium"/>
      <top style="thin"/>
      <bottom style="medium"/>
    </border>
    <border>
      <left style="thin"/>
      <right style="thin"/>
      <top>
        <color indexed="63"/>
      </top>
      <bottom style="thin"/>
    </border>
    <border>
      <left style="medium"/>
      <right>
        <color indexed="63"/>
      </right>
      <top style="medium"/>
      <bottom style="medium"/>
    </border>
    <border>
      <left style="thin"/>
      <right>
        <color indexed="63"/>
      </right>
      <top style="medium"/>
      <bottom style="medium"/>
    </border>
    <border>
      <left style="thin"/>
      <right>
        <color indexed="63"/>
      </right>
      <top style="medium"/>
      <bottom style="thin"/>
    </border>
    <border>
      <left style="medium"/>
      <right>
        <color indexed="63"/>
      </right>
      <top style="medium"/>
      <bottom style="thin"/>
    </border>
    <border>
      <left style="thin"/>
      <right>
        <color indexed="63"/>
      </right>
      <top>
        <color indexed="63"/>
      </top>
      <bottom style="thin"/>
    </border>
    <border>
      <left style="medium"/>
      <right>
        <color indexed="63"/>
      </right>
      <top>
        <color indexed="63"/>
      </top>
      <bottom style="thin"/>
    </border>
    <border>
      <left style="thin"/>
      <right>
        <color indexed="63"/>
      </right>
      <top style="thin"/>
      <bottom style="thin"/>
    </border>
    <border>
      <left style="medium"/>
      <right>
        <color indexed="63"/>
      </right>
      <top style="thin"/>
      <bottom style="thin"/>
    </border>
    <border>
      <left style="medium"/>
      <right style="thin"/>
      <top>
        <color indexed="63"/>
      </top>
      <bottom style="medium"/>
    </border>
    <border>
      <left style="thin"/>
      <right>
        <color indexed="63"/>
      </right>
      <top>
        <color indexed="63"/>
      </top>
      <bottom style="medium"/>
    </border>
    <border>
      <left>
        <color indexed="63"/>
      </left>
      <right>
        <color indexed="63"/>
      </right>
      <top style="thin"/>
      <bottom style="thin"/>
    </border>
    <border>
      <left style="medium"/>
      <right style="medium"/>
      <top style="medium"/>
      <bottom>
        <color indexed="63"/>
      </bottom>
    </border>
    <border>
      <left>
        <color indexed="63"/>
      </left>
      <right>
        <color indexed="63"/>
      </right>
      <top style="medium"/>
      <bottom style="medium"/>
    </border>
    <border>
      <left style="thin"/>
      <right>
        <color indexed="63"/>
      </right>
      <top style="thin"/>
      <bottom>
        <color indexed="63"/>
      </bottom>
    </border>
    <border>
      <left style="medium"/>
      <right style="medium"/>
      <top style="thin"/>
      <bottom>
        <color indexed="63"/>
      </bottom>
    </border>
    <border>
      <left style="medium"/>
      <right style="medium"/>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top style="thin"/>
      <bottom style="medium"/>
    </border>
    <border>
      <left>
        <color indexed="63"/>
      </left>
      <right style="thin"/>
      <top style="thin"/>
      <bottom style="thin"/>
    </border>
    <border>
      <left style="medium"/>
      <right style="medium"/>
      <top>
        <color indexed="63"/>
      </top>
      <bottom style="thin"/>
    </border>
    <border>
      <left style="thin"/>
      <right style="medium"/>
      <top style="thin"/>
      <bottom style="medium"/>
    </border>
    <border>
      <left style="medium"/>
      <right>
        <color indexed="63"/>
      </right>
      <top style="thin"/>
      <bottom style="medium"/>
    </border>
    <border>
      <left style="thin"/>
      <right style="thin"/>
      <top style="thin"/>
      <bottom style="medium"/>
    </border>
    <border>
      <left style="medium"/>
      <right style="thin"/>
      <top style="thin"/>
      <bottom style="medium"/>
    </border>
    <border>
      <left style="thin"/>
      <right style="thin"/>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style="thin"/>
      <right style="medium"/>
      <top style="medium"/>
      <bottom style="medium"/>
    </border>
    <border>
      <left style="thin"/>
      <right style="medium"/>
      <top style="medium"/>
      <bottom>
        <color indexed="63"/>
      </bottom>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1" applyNumberFormat="0" applyFill="0" applyAlignment="0" applyProtection="0"/>
    <xf numFmtId="0" fontId="71" fillId="0" borderId="2" applyNumberFormat="0" applyFill="0" applyAlignment="0" applyProtection="0"/>
    <xf numFmtId="0" fontId="72" fillId="0" borderId="3" applyNumberFormat="0" applyFill="0" applyAlignment="0" applyProtection="0"/>
    <xf numFmtId="0" fontId="73" fillId="0" borderId="4" applyNumberFormat="0" applyFill="0" applyAlignment="0" applyProtection="0"/>
    <xf numFmtId="0" fontId="73" fillId="0" borderId="0" applyNumberFormat="0" applyFill="0" applyBorder="0" applyAlignment="0" applyProtection="0"/>
    <xf numFmtId="169" fontId="0" fillId="0" borderId="0" applyFont="0" applyFill="0" applyBorder="0" applyAlignment="0" applyProtection="0"/>
    <xf numFmtId="0" fontId="74" fillId="20" borderId="5" applyNumberFormat="0" applyAlignment="0" applyProtection="0"/>
    <xf numFmtId="0" fontId="75" fillId="21" borderId="6" applyNumberFormat="0" applyAlignment="0" applyProtection="0"/>
    <xf numFmtId="0" fontId="76" fillId="20" borderId="6" applyNumberFormat="0" applyAlignment="0" applyProtection="0"/>
    <xf numFmtId="0" fontId="77" fillId="22" borderId="7" applyNumberFormat="0" applyAlignment="0" applyProtection="0"/>
    <xf numFmtId="0" fontId="78" fillId="23"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79" fillId="24" borderId="0" applyNumberFormat="0" applyBorder="0" applyAlignment="0" applyProtection="0"/>
    <xf numFmtId="0" fontId="0" fillId="0" borderId="0">
      <alignment/>
      <protection/>
    </xf>
    <xf numFmtId="0" fontId="0" fillId="25" borderId="8" applyNumberFormat="0" applyFont="0" applyAlignment="0" applyProtection="0"/>
    <xf numFmtId="0" fontId="80"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71" fontId="0" fillId="0" borderId="0" applyFont="0" applyFill="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9" fontId="0" fillId="0" borderId="0" applyFont="0" applyFill="0" applyBorder="0" applyAlignment="0" applyProtection="0"/>
  </cellStyleXfs>
  <cellXfs count="564">
    <xf numFmtId="0" fontId="0" fillId="0" borderId="0" xfId="0" applyAlignment="1">
      <alignment/>
    </xf>
    <xf numFmtId="0" fontId="9" fillId="0" borderId="0" xfId="0" applyFont="1" applyAlignment="1">
      <alignment vertical="center"/>
    </xf>
    <xf numFmtId="0" fontId="13" fillId="0" borderId="10" xfId="0" applyFont="1" applyBorder="1" applyAlignment="1">
      <alignment/>
    </xf>
    <xf numFmtId="0" fontId="13" fillId="0" borderId="0" xfId="0" applyFont="1" applyBorder="1" applyAlignment="1">
      <alignment/>
    </xf>
    <xf numFmtId="3" fontId="13" fillId="0" borderId="0" xfId="0" applyNumberFormat="1" applyFont="1" applyBorder="1" applyAlignment="1">
      <alignment/>
    </xf>
    <xf numFmtId="3" fontId="13" fillId="0" borderId="11" xfId="0" applyNumberFormat="1" applyFont="1" applyBorder="1" applyAlignment="1">
      <alignment/>
    </xf>
    <xf numFmtId="0" fontId="9" fillId="0" borderId="0" xfId="0" applyFont="1" applyBorder="1" applyAlignment="1">
      <alignment vertical="center"/>
    </xf>
    <xf numFmtId="0" fontId="13" fillId="0" borderId="0" xfId="0" applyFont="1" applyAlignment="1">
      <alignment vertical="center"/>
    </xf>
    <xf numFmtId="0" fontId="13" fillId="0" borderId="12" xfId="0" applyFont="1" applyBorder="1" applyAlignment="1">
      <alignment vertical="center" wrapText="1"/>
    </xf>
    <xf numFmtId="0" fontId="13" fillId="0" borderId="13" xfId="0" applyFont="1" applyBorder="1" applyAlignment="1">
      <alignment vertical="center" wrapText="1"/>
    </xf>
    <xf numFmtId="0" fontId="13" fillId="0" borderId="0" xfId="0" applyFont="1" applyAlignment="1">
      <alignment/>
    </xf>
    <xf numFmtId="0" fontId="9" fillId="0" borderId="0" xfId="0" applyFont="1" applyBorder="1" applyAlignment="1" applyProtection="1">
      <alignment vertical="center"/>
      <protection/>
    </xf>
    <xf numFmtId="0" fontId="9" fillId="0" borderId="0" xfId="0" applyFont="1" applyBorder="1" applyAlignment="1" applyProtection="1">
      <alignment horizontal="center" vertical="center"/>
      <protection/>
    </xf>
    <xf numFmtId="182" fontId="9" fillId="0" borderId="0" xfId="56" applyNumberFormat="1" applyFont="1" applyBorder="1" applyAlignment="1" applyProtection="1">
      <alignment vertical="center"/>
      <protection/>
    </xf>
    <xf numFmtId="0" fontId="9" fillId="0" borderId="0" xfId="0" applyFont="1" applyAlignment="1">
      <alignment/>
    </xf>
    <xf numFmtId="182" fontId="9" fillId="0" borderId="0" xfId="56" applyNumberFormat="1" applyFont="1" applyBorder="1" applyAlignment="1" applyProtection="1">
      <alignment horizontal="center" vertical="center"/>
      <protection/>
    </xf>
    <xf numFmtId="0" fontId="9" fillId="0" borderId="14" xfId="0" applyFont="1" applyBorder="1" applyAlignment="1">
      <alignment horizontal="center" vertical="center" wrapText="1"/>
    </xf>
    <xf numFmtId="3" fontId="13" fillId="0" borderId="0" xfId="0" applyNumberFormat="1" applyFont="1" applyAlignment="1">
      <alignment/>
    </xf>
    <xf numFmtId="49" fontId="14" fillId="0" borderId="0" xfId="0" applyNumberFormat="1" applyFont="1" applyAlignment="1">
      <alignment horizontal="center" vertical="center" wrapText="1"/>
    </xf>
    <xf numFmtId="0" fontId="9" fillId="33" borderId="14" xfId="0" applyFont="1" applyFill="1" applyBorder="1" applyAlignment="1">
      <alignment horizontal="center" vertical="center" wrapText="1"/>
    </xf>
    <xf numFmtId="0" fontId="16" fillId="0" borderId="0" xfId="0" applyFont="1" applyAlignment="1">
      <alignment/>
    </xf>
    <xf numFmtId="3" fontId="13" fillId="0" borderId="15" xfId="0" applyNumberFormat="1" applyFont="1" applyBorder="1" applyAlignment="1">
      <alignment vertical="center"/>
    </xf>
    <xf numFmtId="0" fontId="9" fillId="0" borderId="16" xfId="0" applyFont="1" applyBorder="1" applyAlignment="1">
      <alignment vertical="center"/>
    </xf>
    <xf numFmtId="0" fontId="9" fillId="0" borderId="11" xfId="0" applyFont="1" applyBorder="1" applyAlignment="1">
      <alignment vertical="center"/>
    </xf>
    <xf numFmtId="0" fontId="9" fillId="0" borderId="17" xfId="0" applyFont="1" applyBorder="1" applyAlignment="1">
      <alignment vertical="center"/>
    </xf>
    <xf numFmtId="3" fontId="13" fillId="0" borderId="18" xfId="0" applyNumberFormat="1" applyFont="1" applyBorder="1" applyAlignment="1">
      <alignment vertical="center"/>
    </xf>
    <xf numFmtId="3" fontId="13" fillId="0" borderId="19" xfId="0" applyNumberFormat="1" applyFont="1" applyBorder="1" applyAlignment="1">
      <alignment vertical="center"/>
    </xf>
    <xf numFmtId="3" fontId="13" fillId="0" borderId="20" xfId="0" applyNumberFormat="1" applyFont="1" applyBorder="1" applyAlignment="1">
      <alignment vertical="center"/>
    </xf>
    <xf numFmtId="3" fontId="13" fillId="0" borderId="21" xfId="0" applyNumberFormat="1" applyFont="1" applyBorder="1" applyAlignment="1">
      <alignment vertical="center"/>
    </xf>
    <xf numFmtId="3" fontId="13" fillId="0" borderId="22" xfId="0" applyNumberFormat="1" applyFont="1" applyBorder="1" applyAlignment="1">
      <alignment vertical="center"/>
    </xf>
    <xf numFmtId="3" fontId="13" fillId="0" borderId="23" xfId="0" applyNumberFormat="1" applyFont="1" applyBorder="1" applyAlignment="1">
      <alignment vertical="center"/>
    </xf>
    <xf numFmtId="3" fontId="13" fillId="0" borderId="24" xfId="0" applyNumberFormat="1" applyFont="1" applyBorder="1" applyAlignment="1">
      <alignment vertical="center"/>
    </xf>
    <xf numFmtId="3" fontId="13" fillId="0" borderId="25" xfId="0" applyNumberFormat="1" applyFont="1" applyBorder="1" applyAlignment="1">
      <alignment vertical="center"/>
    </xf>
    <xf numFmtId="3" fontId="13" fillId="0" borderId="26" xfId="0" applyNumberFormat="1" applyFont="1" applyBorder="1" applyAlignment="1">
      <alignment vertical="center"/>
    </xf>
    <xf numFmtId="0" fontId="13" fillId="0" borderId="27" xfId="0" applyFont="1" applyBorder="1" applyAlignment="1">
      <alignment vertical="center" wrapText="1"/>
    </xf>
    <xf numFmtId="0" fontId="13" fillId="0" borderId="15" xfId="0" applyFont="1" applyBorder="1" applyAlignment="1">
      <alignment vertical="center" wrapText="1"/>
    </xf>
    <xf numFmtId="0" fontId="13" fillId="0" borderId="28" xfId="0" applyFont="1" applyBorder="1" applyAlignment="1">
      <alignment vertical="center" wrapText="1"/>
    </xf>
    <xf numFmtId="0" fontId="13" fillId="0" borderId="29" xfId="0" applyFont="1" applyBorder="1" applyAlignment="1">
      <alignment vertical="center" wrapText="1"/>
    </xf>
    <xf numFmtId="3" fontId="9" fillId="0" borderId="30" xfId="0" applyNumberFormat="1" applyFont="1" applyBorder="1" applyAlignment="1">
      <alignment vertical="center"/>
    </xf>
    <xf numFmtId="3" fontId="9" fillId="0" borderId="31" xfId="0" applyNumberFormat="1" applyFont="1" applyBorder="1" applyAlignment="1">
      <alignment vertical="center"/>
    </xf>
    <xf numFmtId="3" fontId="12" fillId="0" borderId="30" xfId="0" applyNumberFormat="1" applyFont="1" applyBorder="1" applyAlignment="1">
      <alignment vertical="center"/>
    </xf>
    <xf numFmtId="3" fontId="17" fillId="0" borderId="30" xfId="0" applyNumberFormat="1" applyFont="1" applyBorder="1" applyAlignment="1">
      <alignment vertical="center"/>
    </xf>
    <xf numFmtId="3" fontId="17" fillId="0" borderId="31" xfId="0" applyNumberFormat="1" applyFont="1" applyBorder="1" applyAlignment="1">
      <alignment vertical="center"/>
    </xf>
    <xf numFmtId="3" fontId="17" fillId="0" borderId="32" xfId="0" applyNumberFormat="1" applyFont="1" applyBorder="1" applyAlignment="1">
      <alignment vertical="center"/>
    </xf>
    <xf numFmtId="3" fontId="17" fillId="0" borderId="33" xfId="0" applyNumberFormat="1" applyFont="1" applyBorder="1" applyAlignment="1">
      <alignment vertical="center"/>
    </xf>
    <xf numFmtId="3" fontId="9" fillId="0" borderId="33" xfId="0" applyNumberFormat="1" applyFont="1" applyBorder="1" applyAlignment="1">
      <alignment vertical="center"/>
    </xf>
    <xf numFmtId="3" fontId="9" fillId="0" borderId="24" xfId="0" applyNumberFormat="1" applyFont="1" applyBorder="1" applyAlignment="1">
      <alignment horizontal="center" vertical="center" wrapText="1"/>
    </xf>
    <xf numFmtId="3" fontId="9" fillId="0" borderId="25" xfId="0" applyNumberFormat="1" applyFont="1" applyBorder="1" applyAlignment="1">
      <alignment horizontal="center" vertical="center" wrapText="1"/>
    </xf>
    <xf numFmtId="3" fontId="13" fillId="0" borderId="34" xfId="0" applyNumberFormat="1" applyFont="1" applyBorder="1" applyAlignment="1">
      <alignment vertical="center"/>
    </xf>
    <xf numFmtId="3" fontId="13" fillId="0" borderId="35" xfId="0" applyNumberFormat="1" applyFont="1" applyBorder="1" applyAlignment="1">
      <alignment vertical="center"/>
    </xf>
    <xf numFmtId="3" fontId="13" fillId="0" borderId="36" xfId="0" applyNumberFormat="1" applyFont="1" applyBorder="1" applyAlignment="1">
      <alignment vertical="center"/>
    </xf>
    <xf numFmtId="3" fontId="13" fillId="0" borderId="37" xfId="0" applyNumberFormat="1" applyFont="1" applyBorder="1" applyAlignment="1">
      <alignment vertical="center"/>
    </xf>
    <xf numFmtId="3" fontId="13" fillId="0" borderId="38" xfId="0" applyNumberFormat="1" applyFont="1" applyBorder="1" applyAlignment="1">
      <alignment/>
    </xf>
    <xf numFmtId="3" fontId="13" fillId="0" borderId="39" xfId="0" applyNumberFormat="1" applyFont="1" applyBorder="1" applyAlignment="1">
      <alignment vertical="center"/>
    </xf>
    <xf numFmtId="0" fontId="0" fillId="0" borderId="0" xfId="0" applyAlignment="1">
      <alignment vertical="center" wrapText="1"/>
    </xf>
    <xf numFmtId="0" fontId="13" fillId="0" borderId="40" xfId="0" applyFont="1" applyBorder="1" applyAlignment="1">
      <alignment vertical="center" wrapText="1"/>
    </xf>
    <xf numFmtId="0" fontId="0" fillId="0" borderId="21" xfId="0" applyNumberFormat="1" applyBorder="1" applyAlignment="1">
      <alignment vertical="center" wrapText="1"/>
    </xf>
    <xf numFmtId="0" fontId="0" fillId="0" borderId="21" xfId="0" applyBorder="1" applyAlignment="1">
      <alignment vertical="center" wrapText="1"/>
    </xf>
    <xf numFmtId="0" fontId="9" fillId="0" borderId="0" xfId="0" applyFont="1" applyAlignment="1">
      <alignment vertical="center" wrapText="1"/>
    </xf>
    <xf numFmtId="0" fontId="13" fillId="0" borderId="38" xfId="0" applyFont="1" applyBorder="1" applyAlignment="1">
      <alignment/>
    </xf>
    <xf numFmtId="0" fontId="13" fillId="0" borderId="41" xfId="0" applyFont="1" applyBorder="1" applyAlignment="1">
      <alignment/>
    </xf>
    <xf numFmtId="0" fontId="13" fillId="0" borderId="42" xfId="0" applyFont="1" applyBorder="1" applyAlignment="1">
      <alignment/>
    </xf>
    <xf numFmtId="3" fontId="13" fillId="0" borderId="42" xfId="0" applyNumberFormat="1" applyFont="1" applyBorder="1" applyAlignment="1">
      <alignment/>
    </xf>
    <xf numFmtId="3" fontId="13" fillId="0" borderId="16" xfId="0" applyNumberFormat="1" applyFont="1" applyBorder="1" applyAlignment="1">
      <alignment/>
    </xf>
    <xf numFmtId="0" fontId="13" fillId="0" borderId="43" xfId="0" applyFont="1" applyBorder="1" applyAlignment="1">
      <alignment/>
    </xf>
    <xf numFmtId="3" fontId="13" fillId="0" borderId="17" xfId="0" applyNumberFormat="1" applyFont="1" applyBorder="1" applyAlignment="1">
      <alignment/>
    </xf>
    <xf numFmtId="0" fontId="13" fillId="0" borderId="27" xfId="0" applyFont="1" applyFill="1" applyBorder="1" applyAlignment="1">
      <alignment vertical="center" wrapText="1"/>
    </xf>
    <xf numFmtId="0" fontId="13" fillId="0" borderId="29" xfId="0" applyFont="1" applyFill="1" applyBorder="1" applyAlignment="1">
      <alignment vertical="center" wrapText="1"/>
    </xf>
    <xf numFmtId="0" fontId="13" fillId="0" borderId="15" xfId="0" applyFont="1" applyFill="1" applyBorder="1" applyAlignment="1">
      <alignment vertical="center" wrapText="1"/>
    </xf>
    <xf numFmtId="3" fontId="13" fillId="0" borderId="44" xfId="0" applyNumberFormat="1" applyFont="1" applyBorder="1" applyAlignment="1">
      <alignment vertical="center"/>
    </xf>
    <xf numFmtId="0" fontId="9" fillId="0" borderId="41" xfId="0" applyFont="1" applyBorder="1" applyAlignment="1">
      <alignment vertical="center"/>
    </xf>
    <xf numFmtId="0" fontId="9" fillId="0" borderId="10" xfId="0" applyFont="1" applyBorder="1" applyAlignment="1">
      <alignment vertical="center"/>
    </xf>
    <xf numFmtId="0" fontId="9" fillId="0" borderId="43" xfId="0" applyFont="1" applyBorder="1" applyAlignment="1">
      <alignment vertical="center"/>
    </xf>
    <xf numFmtId="3" fontId="13" fillId="0" borderId="19" xfId="0" applyNumberFormat="1" applyFont="1" applyBorder="1" applyAlignment="1">
      <alignment horizontal="right" vertical="center"/>
    </xf>
    <xf numFmtId="3" fontId="13" fillId="0" borderId="20" xfId="0" applyNumberFormat="1" applyFont="1" applyBorder="1" applyAlignment="1">
      <alignment horizontal="right" vertical="center"/>
    </xf>
    <xf numFmtId="3" fontId="13" fillId="0" borderId="21" xfId="0" applyNumberFormat="1" applyFont="1" applyBorder="1" applyAlignment="1">
      <alignment horizontal="right" vertical="center"/>
    </xf>
    <xf numFmtId="0" fontId="1" fillId="0" borderId="13" xfId="0" applyFont="1" applyBorder="1" applyAlignment="1">
      <alignment vertical="center" wrapText="1"/>
    </xf>
    <xf numFmtId="0" fontId="1" fillId="0" borderId="13" xfId="0" applyFont="1" applyBorder="1" applyAlignment="1">
      <alignment horizontal="center" vertical="center"/>
    </xf>
    <xf numFmtId="3" fontId="1" fillId="0" borderId="13" xfId="0" applyNumberFormat="1" applyFont="1" applyBorder="1" applyAlignment="1">
      <alignment vertical="center"/>
    </xf>
    <xf numFmtId="3" fontId="1" fillId="0" borderId="13" xfId="0" applyNumberFormat="1" applyFont="1" applyBorder="1" applyAlignment="1">
      <alignment horizontal="center" vertical="center"/>
    </xf>
    <xf numFmtId="0" fontId="1" fillId="0" borderId="13" xfId="0" applyFont="1" applyBorder="1" applyAlignment="1">
      <alignment vertical="center"/>
    </xf>
    <xf numFmtId="0" fontId="1" fillId="0" borderId="45" xfId="0" applyFont="1" applyBorder="1" applyAlignment="1">
      <alignment vertical="center"/>
    </xf>
    <xf numFmtId="0" fontId="1" fillId="0" borderId="45" xfId="0" applyFont="1" applyBorder="1" applyAlignment="1">
      <alignment horizontal="center" vertical="center"/>
    </xf>
    <xf numFmtId="3" fontId="1" fillId="0" borderId="45" xfId="0" applyNumberFormat="1" applyFont="1" applyBorder="1" applyAlignment="1">
      <alignment horizontal="center" vertical="center"/>
    </xf>
    <xf numFmtId="0" fontId="1" fillId="34" borderId="14" xfId="0" applyFont="1" applyFill="1" applyBorder="1" applyAlignment="1">
      <alignment horizontal="center" vertical="center"/>
    </xf>
    <xf numFmtId="3" fontId="1" fillId="34" borderId="14" xfId="0" applyNumberFormat="1" applyFont="1" applyFill="1" applyBorder="1" applyAlignment="1">
      <alignment horizontal="center" vertical="center"/>
    </xf>
    <xf numFmtId="3" fontId="1" fillId="34" borderId="14" xfId="0" applyNumberFormat="1" applyFont="1" applyFill="1" applyBorder="1" applyAlignment="1">
      <alignment vertical="center"/>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vertical="center" wrapText="1"/>
    </xf>
    <xf numFmtId="3" fontId="0" fillId="0" borderId="0" xfId="0" applyNumberFormat="1" applyFont="1" applyAlignment="1">
      <alignment/>
    </xf>
    <xf numFmtId="3" fontId="13" fillId="0" borderId="18" xfId="0" applyNumberFormat="1" applyFont="1" applyBorder="1" applyAlignment="1">
      <alignment horizontal="right" vertical="center"/>
    </xf>
    <xf numFmtId="3" fontId="13" fillId="0" borderId="23" xfId="0" applyNumberFormat="1" applyFont="1" applyBorder="1" applyAlignment="1">
      <alignment horizontal="right" vertical="center"/>
    </xf>
    <xf numFmtId="3" fontId="13" fillId="0" borderId="22" xfId="0" applyNumberFormat="1" applyFont="1" applyBorder="1" applyAlignment="1">
      <alignment horizontal="right" vertical="center"/>
    </xf>
    <xf numFmtId="3" fontId="9" fillId="0" borderId="30" xfId="0" applyNumberFormat="1" applyFont="1" applyBorder="1" applyAlignment="1">
      <alignment horizontal="right" vertical="center"/>
    </xf>
    <xf numFmtId="3" fontId="9" fillId="0" borderId="31" xfId="0" applyNumberFormat="1" applyFont="1" applyBorder="1" applyAlignment="1">
      <alignment horizontal="right" vertical="center"/>
    </xf>
    <xf numFmtId="3" fontId="9" fillId="0" borderId="33" xfId="0" applyNumberFormat="1" applyFont="1" applyBorder="1" applyAlignment="1">
      <alignment horizontal="right" vertical="center"/>
    </xf>
    <xf numFmtId="3" fontId="13" fillId="0" borderId="24" xfId="0" applyNumberFormat="1" applyFont="1" applyBorder="1" applyAlignment="1">
      <alignment horizontal="right" vertical="center"/>
    </xf>
    <xf numFmtId="3" fontId="13" fillId="0" borderId="25" xfId="0" applyNumberFormat="1" applyFont="1" applyBorder="1" applyAlignment="1">
      <alignment horizontal="right" vertical="center"/>
    </xf>
    <xf numFmtId="3" fontId="13" fillId="0" borderId="26" xfId="0" applyNumberFormat="1" applyFont="1" applyBorder="1" applyAlignment="1">
      <alignment horizontal="right" vertical="center"/>
    </xf>
    <xf numFmtId="3" fontId="13" fillId="0" borderId="34" xfId="0" applyNumberFormat="1" applyFont="1" applyBorder="1" applyAlignment="1">
      <alignment horizontal="right" vertical="center"/>
    </xf>
    <xf numFmtId="3" fontId="13" fillId="0" borderId="46" xfId="0" applyNumberFormat="1" applyFont="1" applyBorder="1" applyAlignment="1">
      <alignment horizontal="right" vertical="center"/>
    </xf>
    <xf numFmtId="3" fontId="13" fillId="0" borderId="35" xfId="0" applyNumberFormat="1" applyFont="1" applyBorder="1" applyAlignment="1">
      <alignment horizontal="right" vertical="center"/>
    </xf>
    <xf numFmtId="3" fontId="7" fillId="35" borderId="14" xfId="0" applyNumberFormat="1" applyFont="1" applyFill="1" applyBorder="1" applyAlignment="1">
      <alignment/>
    </xf>
    <xf numFmtId="3" fontId="7" fillId="35" borderId="47" xfId="0" applyNumberFormat="1" applyFont="1" applyFill="1" applyBorder="1" applyAlignment="1">
      <alignment/>
    </xf>
    <xf numFmtId="3" fontId="7" fillId="35" borderId="30" xfId="0" applyNumberFormat="1" applyFont="1" applyFill="1" applyBorder="1" applyAlignment="1">
      <alignment/>
    </xf>
    <xf numFmtId="3" fontId="7" fillId="35" borderId="48" xfId="0" applyNumberFormat="1" applyFont="1" applyFill="1" applyBorder="1" applyAlignment="1">
      <alignment/>
    </xf>
    <xf numFmtId="0" fontId="83" fillId="0" borderId="12" xfId="0" applyFont="1" applyFill="1" applyBorder="1" applyAlignment="1">
      <alignment vertical="center" wrapText="1"/>
    </xf>
    <xf numFmtId="0" fontId="83" fillId="0" borderId="12" xfId="0" applyFont="1" applyFill="1" applyBorder="1" applyAlignment="1">
      <alignment horizontal="center" vertical="center"/>
    </xf>
    <xf numFmtId="3" fontId="83" fillId="0" borderId="12" xfId="0" applyNumberFormat="1" applyFont="1" applyFill="1" applyBorder="1" applyAlignment="1">
      <alignment vertical="center"/>
    </xf>
    <xf numFmtId="3" fontId="83" fillId="0" borderId="12" xfId="0" applyNumberFormat="1" applyFont="1" applyFill="1" applyBorder="1" applyAlignment="1">
      <alignment horizontal="right" vertical="center"/>
    </xf>
    <xf numFmtId="3" fontId="10" fillId="0" borderId="0" xfId="0" applyNumberFormat="1" applyFont="1" applyBorder="1" applyAlignment="1">
      <alignment/>
    </xf>
    <xf numFmtId="3" fontId="11" fillId="36" borderId="14" xfId="0" applyNumberFormat="1" applyFont="1" applyFill="1" applyBorder="1" applyAlignment="1">
      <alignment/>
    </xf>
    <xf numFmtId="3" fontId="11" fillId="36" borderId="47" xfId="0" applyNumberFormat="1" applyFont="1" applyFill="1" applyBorder="1" applyAlignment="1">
      <alignment/>
    </xf>
    <xf numFmtId="3" fontId="18" fillId="37" borderId="30" xfId="0" applyNumberFormat="1" applyFont="1" applyFill="1" applyBorder="1" applyAlignment="1">
      <alignment/>
    </xf>
    <xf numFmtId="3" fontId="18" fillId="37" borderId="48" xfId="0" applyNumberFormat="1" applyFont="1" applyFill="1" applyBorder="1" applyAlignment="1">
      <alignment/>
    </xf>
    <xf numFmtId="3" fontId="18" fillId="37" borderId="47" xfId="0" applyNumberFormat="1" applyFont="1" applyFill="1" applyBorder="1" applyAlignment="1">
      <alignment/>
    </xf>
    <xf numFmtId="0" fontId="8" fillId="36" borderId="14" xfId="0" applyFont="1" applyFill="1" applyBorder="1" applyAlignment="1">
      <alignment/>
    </xf>
    <xf numFmtId="3" fontId="10" fillId="0" borderId="20" xfId="0" applyNumberFormat="1" applyFont="1" applyFill="1" applyBorder="1" applyAlignment="1">
      <alignment/>
    </xf>
    <xf numFmtId="3" fontId="10" fillId="0" borderId="49" xfId="0" applyNumberFormat="1" applyFont="1" applyFill="1" applyBorder="1" applyAlignment="1">
      <alignment/>
    </xf>
    <xf numFmtId="3" fontId="10" fillId="0" borderId="50" xfId="0" applyNumberFormat="1" applyFont="1" applyFill="1" applyBorder="1" applyAlignment="1">
      <alignment/>
    </xf>
    <xf numFmtId="3" fontId="10" fillId="0" borderId="34" xfId="0" applyNumberFormat="1" applyFont="1" applyFill="1" applyBorder="1" applyAlignment="1">
      <alignment/>
    </xf>
    <xf numFmtId="3" fontId="10" fillId="0" borderId="51" xfId="0" applyNumberFormat="1" applyFont="1" applyFill="1" applyBorder="1" applyAlignment="1">
      <alignment/>
    </xf>
    <xf numFmtId="3" fontId="10" fillId="0" borderId="52" xfId="0" applyNumberFormat="1" applyFont="1" applyFill="1" applyBorder="1" applyAlignment="1">
      <alignment/>
    </xf>
    <xf numFmtId="3" fontId="10" fillId="0" borderId="23" xfId="0" applyNumberFormat="1" applyFont="1" applyFill="1" applyBorder="1" applyAlignment="1">
      <alignment/>
    </xf>
    <xf numFmtId="3" fontId="10" fillId="0" borderId="53" xfId="0" applyNumberFormat="1" applyFont="1" applyFill="1" applyBorder="1" applyAlignment="1">
      <alignment/>
    </xf>
    <xf numFmtId="3" fontId="10" fillId="0" borderId="54" xfId="0" applyNumberFormat="1" applyFont="1" applyFill="1" applyBorder="1" applyAlignment="1">
      <alignment/>
    </xf>
    <xf numFmtId="3" fontId="10" fillId="0" borderId="55" xfId="0" applyNumberFormat="1" applyFont="1" applyFill="1" applyBorder="1" applyAlignment="1">
      <alignment/>
    </xf>
    <xf numFmtId="3" fontId="10" fillId="0" borderId="56" xfId="0" applyNumberFormat="1" applyFont="1" applyFill="1" applyBorder="1" applyAlignment="1">
      <alignment/>
    </xf>
    <xf numFmtId="3" fontId="10" fillId="0" borderId="43" xfId="0" applyNumberFormat="1" applyFont="1" applyFill="1" applyBorder="1" applyAlignment="1">
      <alignment/>
    </xf>
    <xf numFmtId="0" fontId="83" fillId="0" borderId="0" xfId="0" applyFont="1" applyAlignment="1">
      <alignment/>
    </xf>
    <xf numFmtId="0" fontId="6" fillId="0" borderId="0" xfId="0" applyFont="1" applyAlignment="1">
      <alignment horizontal="center"/>
    </xf>
    <xf numFmtId="0" fontId="23" fillId="0" borderId="54" xfId="0" applyFont="1" applyBorder="1" applyAlignment="1">
      <alignment horizontal="center"/>
    </xf>
    <xf numFmtId="0" fontId="23" fillId="0" borderId="57" xfId="0" applyFont="1" applyBorder="1" applyAlignment="1">
      <alignment horizontal="center"/>
    </xf>
    <xf numFmtId="0" fontId="23" fillId="0" borderId="15" xfId="0" applyFont="1" applyBorder="1" applyAlignment="1">
      <alignment horizontal="center"/>
    </xf>
    <xf numFmtId="0" fontId="0" fillId="12" borderId="14" xfId="0" applyFill="1" applyBorder="1" applyAlignment="1">
      <alignment/>
    </xf>
    <xf numFmtId="0" fontId="0" fillId="12" borderId="47" xfId="0" applyFill="1" applyBorder="1" applyAlignment="1">
      <alignment/>
    </xf>
    <xf numFmtId="0" fontId="53" fillId="38" borderId="41" xfId="0" applyFont="1" applyFill="1" applyBorder="1" applyAlignment="1">
      <alignment horizontal="center" vertical="center" wrapText="1"/>
    </xf>
    <xf numFmtId="0" fontId="53" fillId="38" borderId="58" xfId="0" applyFont="1" applyFill="1" applyBorder="1" applyAlignment="1">
      <alignment horizontal="center" vertical="center" wrapText="1"/>
    </xf>
    <xf numFmtId="0" fontId="53" fillId="13" borderId="41" xfId="0" applyFont="1" applyFill="1" applyBorder="1" applyAlignment="1">
      <alignment horizontal="center" vertical="center" wrapText="1"/>
    </xf>
    <xf numFmtId="0" fontId="53" fillId="13" borderId="58" xfId="0" applyFont="1" applyFill="1" applyBorder="1" applyAlignment="1">
      <alignment horizontal="center" vertical="center" wrapText="1"/>
    </xf>
    <xf numFmtId="0" fontId="53" fillId="4" borderId="58" xfId="0" applyFont="1" applyFill="1" applyBorder="1" applyAlignment="1">
      <alignment horizontal="center" vertical="center" wrapText="1"/>
    </xf>
    <xf numFmtId="0" fontId="53" fillId="2" borderId="14" xfId="0" applyFont="1" applyFill="1" applyBorder="1" applyAlignment="1">
      <alignment horizontal="center" vertical="center" wrapText="1"/>
    </xf>
    <xf numFmtId="0" fontId="54" fillId="0" borderId="0" xfId="0" applyFont="1" applyBorder="1" applyAlignment="1">
      <alignment horizontal="center" vertical="center"/>
    </xf>
    <xf numFmtId="0" fontId="54" fillId="0" borderId="14" xfId="0" applyFont="1" applyBorder="1" applyAlignment="1">
      <alignment vertical="center" wrapText="1"/>
    </xf>
    <xf numFmtId="0" fontId="3" fillId="39" borderId="0" xfId="0" applyFont="1" applyFill="1" applyBorder="1" applyAlignment="1">
      <alignment horizontal="center"/>
    </xf>
    <xf numFmtId="0" fontId="54" fillId="0" borderId="0" xfId="0" applyFont="1" applyBorder="1" applyAlignment="1">
      <alignment horizontal="center" vertical="center" wrapText="1"/>
    </xf>
    <xf numFmtId="0" fontId="84" fillId="0" borderId="0" xfId="0" applyFont="1" applyBorder="1" applyAlignment="1">
      <alignment vertical="center" wrapText="1"/>
    </xf>
    <xf numFmtId="3" fontId="84" fillId="0" borderId="0" xfId="0" applyNumberFormat="1" applyFont="1" applyBorder="1" applyAlignment="1">
      <alignment horizontal="right" vertical="center" wrapText="1"/>
    </xf>
    <xf numFmtId="0" fontId="54" fillId="0" borderId="0" xfId="0" applyFont="1" applyBorder="1" applyAlignment="1">
      <alignment horizontal="right" vertical="center" wrapText="1"/>
    </xf>
    <xf numFmtId="3" fontId="84" fillId="0" borderId="0" xfId="0" applyNumberFormat="1" applyFont="1" applyBorder="1" applyAlignment="1">
      <alignment horizontal="center" vertical="center"/>
    </xf>
    <xf numFmtId="3" fontId="84" fillId="0" borderId="0" xfId="0" applyNumberFormat="1" applyFont="1" applyBorder="1" applyAlignment="1">
      <alignment horizontal="right"/>
    </xf>
    <xf numFmtId="3" fontId="84" fillId="39" borderId="0" xfId="0" applyNumberFormat="1" applyFont="1" applyFill="1" applyBorder="1" applyAlignment="1">
      <alignment horizontal="center" vertical="center"/>
    </xf>
    <xf numFmtId="0" fontId="54" fillId="0" borderId="14" xfId="0" applyFont="1" applyBorder="1" applyAlignment="1">
      <alignment vertical="center"/>
    </xf>
    <xf numFmtId="3" fontId="84" fillId="40" borderId="0" xfId="0" applyNumberFormat="1" applyFont="1" applyFill="1" applyBorder="1" applyAlignment="1">
      <alignment horizontal="right"/>
    </xf>
    <xf numFmtId="3" fontId="84" fillId="40" borderId="0" xfId="0" applyNumberFormat="1" applyFont="1" applyFill="1" applyBorder="1" applyAlignment="1">
      <alignment horizontal="center" vertical="center"/>
    </xf>
    <xf numFmtId="4" fontId="21" fillId="39" borderId="0" xfId="0" applyNumberFormat="1" applyFont="1" applyFill="1" applyBorder="1" applyAlignment="1">
      <alignment horizontal="right"/>
    </xf>
    <xf numFmtId="0" fontId="0" fillId="39" borderId="0" xfId="0" applyFill="1" applyAlignment="1">
      <alignment/>
    </xf>
    <xf numFmtId="0" fontId="83" fillId="0" borderId="10" xfId="0" applyFont="1" applyBorder="1" applyAlignment="1">
      <alignment/>
    </xf>
    <xf numFmtId="3" fontId="10" fillId="39" borderId="0" xfId="0" applyNumberFormat="1" applyFont="1" applyFill="1" applyBorder="1" applyAlignment="1">
      <alignment/>
    </xf>
    <xf numFmtId="14" fontId="81" fillId="12" borderId="14" xfId="0" applyNumberFormat="1" applyFont="1" applyFill="1" applyBorder="1" applyAlignment="1">
      <alignment/>
    </xf>
    <xf numFmtId="0" fontId="0" fillId="12" borderId="33" xfId="0" applyFill="1" applyBorder="1" applyAlignment="1">
      <alignment/>
    </xf>
    <xf numFmtId="0" fontId="53" fillId="38" borderId="47" xfId="0" applyFont="1" applyFill="1" applyBorder="1" applyAlignment="1">
      <alignment horizontal="center" vertical="center" wrapText="1"/>
    </xf>
    <xf numFmtId="0" fontId="53" fillId="38" borderId="16" xfId="0" applyFont="1" applyFill="1" applyBorder="1" applyAlignment="1">
      <alignment horizontal="center" vertical="center" wrapText="1"/>
    </xf>
    <xf numFmtId="0" fontId="53" fillId="41" borderId="41" xfId="0" applyFont="1" applyFill="1" applyBorder="1" applyAlignment="1">
      <alignment horizontal="center" vertical="center" wrapText="1"/>
    </xf>
    <xf numFmtId="0" fontId="53" fillId="41" borderId="58" xfId="0" applyFont="1" applyFill="1" applyBorder="1" applyAlignment="1">
      <alignment horizontal="center" vertical="center" wrapText="1"/>
    </xf>
    <xf numFmtId="0" fontId="53" fillId="42" borderId="47" xfId="0" applyFont="1" applyFill="1" applyBorder="1" applyAlignment="1">
      <alignment horizontal="center" vertical="center" wrapText="1"/>
    </xf>
    <xf numFmtId="0" fontId="53" fillId="42" borderId="14" xfId="0" applyFont="1" applyFill="1" applyBorder="1" applyAlignment="1">
      <alignment horizontal="center" vertical="center" wrapText="1"/>
    </xf>
    <xf numFmtId="0" fontId="53" fillId="43" borderId="58" xfId="0" applyFont="1" applyFill="1" applyBorder="1" applyAlignment="1">
      <alignment horizontal="center" vertical="center" wrapText="1"/>
    </xf>
    <xf numFmtId="0" fontId="53" fillId="4" borderId="14" xfId="0" applyFont="1" applyFill="1" applyBorder="1" applyAlignment="1">
      <alignment horizontal="center" vertical="center" wrapText="1"/>
    </xf>
    <xf numFmtId="0" fontId="53" fillId="3" borderId="47" xfId="0" applyFont="1" applyFill="1" applyBorder="1" applyAlignment="1">
      <alignment horizontal="center" vertical="center" wrapText="1"/>
    </xf>
    <xf numFmtId="0" fontId="53" fillId="3" borderId="58" xfId="0" applyFont="1" applyFill="1" applyBorder="1" applyAlignment="1">
      <alignment horizontal="center" vertical="center" wrapText="1"/>
    </xf>
    <xf numFmtId="0" fontId="21" fillId="13" borderId="16" xfId="0" applyFont="1" applyFill="1" applyBorder="1" applyAlignment="1">
      <alignment horizontal="center" vertical="center" wrapText="1"/>
    </xf>
    <xf numFmtId="0" fontId="26" fillId="13" borderId="58" xfId="0" applyFont="1" applyFill="1" applyBorder="1" applyAlignment="1">
      <alignment horizontal="center" vertical="center" wrapText="1"/>
    </xf>
    <xf numFmtId="0" fontId="54" fillId="39" borderId="14" xfId="0" applyFont="1" applyFill="1" applyBorder="1" applyAlignment="1">
      <alignment horizontal="center" vertical="center" wrapText="1"/>
    </xf>
    <xf numFmtId="0" fontId="54" fillId="39" borderId="33" xfId="0" applyFont="1" applyFill="1" applyBorder="1" applyAlignment="1">
      <alignment horizontal="center" vertical="center" wrapText="1"/>
    </xf>
    <xf numFmtId="0" fontId="54" fillId="39" borderId="47" xfId="0" applyFont="1" applyFill="1" applyBorder="1" applyAlignment="1">
      <alignment horizontal="center" vertical="center" wrapText="1"/>
    </xf>
    <xf numFmtId="0" fontId="54" fillId="39" borderId="59" xfId="0" applyFont="1" applyFill="1" applyBorder="1" applyAlignment="1">
      <alignment horizontal="center" vertical="center" wrapText="1"/>
    </xf>
    <xf numFmtId="0" fontId="54" fillId="39" borderId="42" xfId="0" applyFont="1" applyFill="1" applyBorder="1" applyAlignment="1">
      <alignment horizontal="center" vertical="center" wrapText="1"/>
    </xf>
    <xf numFmtId="3" fontId="56" fillId="42" borderId="14" xfId="0" applyNumberFormat="1" applyFont="1" applyFill="1" applyBorder="1" applyAlignment="1">
      <alignment horizontal="center" vertical="center" wrapText="1"/>
    </xf>
    <xf numFmtId="3" fontId="56" fillId="42" borderId="42" xfId="0" applyNumberFormat="1" applyFont="1" applyFill="1" applyBorder="1" applyAlignment="1">
      <alignment horizontal="center" vertical="center" wrapText="1"/>
    </xf>
    <xf numFmtId="0" fontId="54" fillId="39" borderId="41" xfId="0" applyFont="1" applyFill="1" applyBorder="1" applyAlignment="1">
      <alignment horizontal="center" vertical="center" wrapText="1"/>
    </xf>
    <xf numFmtId="0" fontId="56" fillId="4" borderId="33" xfId="0" applyFont="1" applyFill="1" applyBorder="1" applyAlignment="1">
      <alignment horizontal="center" vertical="center" wrapText="1"/>
    </xf>
    <xf numFmtId="0" fontId="56" fillId="3" borderId="47" xfId="0" applyFont="1" applyFill="1" applyBorder="1" applyAlignment="1">
      <alignment horizontal="center" vertical="center" wrapText="1"/>
    </xf>
    <xf numFmtId="3" fontId="56" fillId="3" borderId="58" xfId="0" applyNumberFormat="1" applyFont="1" applyFill="1" applyBorder="1" applyAlignment="1">
      <alignment horizontal="center" vertical="center" wrapText="1"/>
    </xf>
    <xf numFmtId="3" fontId="56" fillId="2" borderId="14" xfId="0" applyNumberFormat="1" applyFont="1" applyFill="1" applyBorder="1" applyAlignment="1">
      <alignment horizontal="center" vertical="center" wrapText="1"/>
    </xf>
    <xf numFmtId="3" fontId="57" fillId="0" borderId="45" xfId="0" applyNumberFormat="1" applyFont="1" applyBorder="1" applyAlignment="1">
      <alignment horizontal="center" vertical="center"/>
    </xf>
    <xf numFmtId="3" fontId="53" fillId="44" borderId="24" xfId="0" applyNumberFormat="1" applyFont="1" applyFill="1" applyBorder="1" applyAlignment="1">
      <alignment horizontal="center" vertical="center"/>
    </xf>
    <xf numFmtId="3" fontId="53" fillId="44" borderId="60" xfId="0" applyNumberFormat="1" applyFont="1" applyFill="1" applyBorder="1" applyAlignment="1">
      <alignment horizontal="center" vertical="center"/>
    </xf>
    <xf numFmtId="3" fontId="53" fillId="43" borderId="61" xfId="0" applyNumberFormat="1" applyFont="1" applyFill="1" applyBorder="1" applyAlignment="1">
      <alignment horizontal="center" vertical="center"/>
    </xf>
    <xf numFmtId="0" fontId="84" fillId="0" borderId="43" xfId="0" applyFont="1" applyBorder="1" applyAlignment="1">
      <alignment vertical="center" wrapText="1"/>
    </xf>
    <xf numFmtId="3" fontId="85" fillId="3" borderId="62" xfId="0" applyNumberFormat="1" applyFont="1" applyFill="1" applyBorder="1" applyAlignment="1">
      <alignment vertical="center" wrapText="1"/>
    </xf>
    <xf numFmtId="0" fontId="53" fillId="0" borderId="62" xfId="0" applyFont="1" applyBorder="1" applyAlignment="1">
      <alignment vertical="center" wrapText="1"/>
    </xf>
    <xf numFmtId="3" fontId="10" fillId="39" borderId="0" xfId="0" applyNumberFormat="1" applyFont="1" applyFill="1" applyBorder="1" applyAlignment="1">
      <alignment/>
    </xf>
    <xf numFmtId="0" fontId="13" fillId="39" borderId="0" xfId="0" applyNumberFormat="1" applyFont="1" applyFill="1" applyBorder="1" applyAlignment="1">
      <alignment vertical="center" wrapText="1"/>
    </xf>
    <xf numFmtId="0" fontId="13" fillId="39" borderId="0" xfId="0" applyFont="1" applyFill="1" applyBorder="1" applyAlignment="1">
      <alignment vertical="center" wrapText="1"/>
    </xf>
    <xf numFmtId="0" fontId="13" fillId="39" borderId="0" xfId="0" applyFont="1" applyFill="1" applyBorder="1" applyAlignment="1">
      <alignment horizontal="center"/>
    </xf>
    <xf numFmtId="0" fontId="13" fillId="39" borderId="0" xfId="0" applyFont="1" applyFill="1" applyBorder="1" applyAlignment="1">
      <alignment horizontal="left"/>
    </xf>
    <xf numFmtId="0" fontId="0" fillId="39" borderId="0" xfId="0" applyFont="1" applyFill="1" applyBorder="1" applyAlignment="1">
      <alignment/>
    </xf>
    <xf numFmtId="3" fontId="25" fillId="39" borderId="0" xfId="0" applyNumberFormat="1" applyFont="1" applyFill="1" applyBorder="1" applyAlignment="1">
      <alignment/>
    </xf>
    <xf numFmtId="0" fontId="0" fillId="39" borderId="0" xfId="0" applyFill="1" applyBorder="1" applyAlignment="1">
      <alignment/>
    </xf>
    <xf numFmtId="49" fontId="1" fillId="39" borderId="0" xfId="0" applyNumberFormat="1" applyFont="1" applyFill="1" applyBorder="1" applyAlignment="1">
      <alignment vertical="center" wrapText="1"/>
    </xf>
    <xf numFmtId="49" fontId="9" fillId="39" borderId="0" xfId="0" applyNumberFormat="1" applyFont="1" applyFill="1" applyBorder="1" applyAlignment="1">
      <alignment vertical="center" wrapText="1"/>
    </xf>
    <xf numFmtId="3" fontId="9" fillId="39" borderId="0" xfId="0" applyNumberFormat="1" applyFont="1" applyFill="1" applyBorder="1" applyAlignment="1">
      <alignment vertical="center" wrapText="1"/>
    </xf>
    <xf numFmtId="3" fontId="7" fillId="39" borderId="0" xfId="0" applyNumberFormat="1" applyFont="1" applyFill="1" applyBorder="1" applyAlignment="1">
      <alignment/>
    </xf>
    <xf numFmtId="3" fontId="11" fillId="39" borderId="0" xfId="0" applyNumberFormat="1" applyFont="1" applyFill="1" applyBorder="1" applyAlignment="1">
      <alignment/>
    </xf>
    <xf numFmtId="3" fontId="18" fillId="39" borderId="0" xfId="0" applyNumberFormat="1" applyFont="1" applyFill="1" applyBorder="1" applyAlignment="1">
      <alignment/>
    </xf>
    <xf numFmtId="0" fontId="9" fillId="39" borderId="0" xfId="0" applyFont="1" applyFill="1" applyBorder="1" applyAlignment="1">
      <alignment vertical="center" wrapText="1"/>
    </xf>
    <xf numFmtId="3" fontId="7" fillId="39" borderId="0" xfId="0" applyNumberFormat="1" applyFont="1" applyFill="1" applyBorder="1" applyAlignment="1">
      <alignment/>
    </xf>
    <xf numFmtId="0" fontId="0" fillId="39" borderId="0" xfId="0" applyFont="1" applyFill="1" applyBorder="1" applyAlignment="1">
      <alignment vertical="center" wrapText="1"/>
    </xf>
    <xf numFmtId="3" fontId="8" fillId="39" borderId="0" xfId="0" applyNumberFormat="1" applyFont="1" applyFill="1" applyBorder="1" applyAlignment="1">
      <alignment/>
    </xf>
    <xf numFmtId="3" fontId="59" fillId="39" borderId="0" xfId="0" applyNumberFormat="1" applyFont="1" applyFill="1" applyBorder="1" applyAlignment="1">
      <alignment/>
    </xf>
    <xf numFmtId="3" fontId="8" fillId="39" borderId="0" xfId="0" applyNumberFormat="1" applyFont="1" applyFill="1" applyBorder="1" applyAlignment="1">
      <alignment/>
    </xf>
    <xf numFmtId="0" fontId="86" fillId="39" borderId="0" xfId="0" applyFont="1" applyFill="1" applyBorder="1" applyAlignment="1">
      <alignment/>
    </xf>
    <xf numFmtId="3" fontId="86" fillId="39" borderId="0" xfId="0" applyNumberFormat="1" applyFont="1" applyFill="1" applyBorder="1" applyAlignment="1">
      <alignment/>
    </xf>
    <xf numFmtId="3" fontId="87" fillId="0" borderId="0" xfId="0" applyNumberFormat="1" applyFont="1" applyBorder="1" applyAlignment="1">
      <alignment/>
    </xf>
    <xf numFmtId="3" fontId="87" fillId="0" borderId="14" xfId="0" applyNumberFormat="1" applyFont="1" applyBorder="1" applyAlignment="1">
      <alignment/>
    </xf>
    <xf numFmtId="3" fontId="8" fillId="33" borderId="49" xfId="0" applyNumberFormat="1" applyFont="1" applyFill="1" applyBorder="1" applyAlignment="1">
      <alignment horizontal="center" vertical="center"/>
    </xf>
    <xf numFmtId="3" fontId="59" fillId="39" borderId="49" xfId="0" applyNumberFormat="1" applyFont="1" applyFill="1" applyBorder="1" applyAlignment="1">
      <alignment/>
    </xf>
    <xf numFmtId="3" fontId="10" fillId="0" borderId="63" xfId="0" applyNumberFormat="1" applyFont="1" applyFill="1" applyBorder="1" applyAlignment="1">
      <alignment/>
    </xf>
    <xf numFmtId="3" fontId="8" fillId="33" borderId="53" xfId="0" applyNumberFormat="1" applyFont="1" applyFill="1" applyBorder="1" applyAlignment="1">
      <alignment horizontal="center" vertical="center"/>
    </xf>
    <xf numFmtId="3" fontId="59" fillId="39" borderId="53" xfId="0" applyNumberFormat="1" applyFont="1" applyFill="1" applyBorder="1" applyAlignment="1">
      <alignment/>
    </xf>
    <xf numFmtId="3" fontId="10" fillId="0" borderId="64" xfId="0" applyNumberFormat="1" applyFont="1" applyFill="1" applyBorder="1" applyAlignment="1">
      <alignment/>
    </xf>
    <xf numFmtId="3" fontId="8" fillId="33" borderId="65" xfId="0" applyNumberFormat="1" applyFont="1" applyFill="1" applyBorder="1" applyAlignment="1">
      <alignment horizontal="center" vertical="center"/>
    </xf>
    <xf numFmtId="3" fontId="59" fillId="39" borderId="65" xfId="0" applyNumberFormat="1" applyFont="1" applyFill="1" applyBorder="1" applyAlignment="1">
      <alignment/>
    </xf>
    <xf numFmtId="3" fontId="10" fillId="0" borderId="65" xfId="0" applyNumberFormat="1" applyFont="1" applyFill="1" applyBorder="1" applyAlignment="1">
      <alignment/>
    </xf>
    <xf numFmtId="0" fontId="22" fillId="39" borderId="0" xfId="0" applyFont="1" applyFill="1" applyBorder="1" applyAlignment="1">
      <alignment horizontal="left"/>
    </xf>
    <xf numFmtId="0" fontId="22" fillId="39" borderId="42" xfId="0" applyFont="1" applyFill="1" applyBorder="1" applyAlignment="1">
      <alignment horizontal="left"/>
    </xf>
    <xf numFmtId="0" fontId="8" fillId="0" borderId="53" xfId="0" applyFont="1" applyBorder="1" applyAlignment="1">
      <alignment/>
    </xf>
    <xf numFmtId="0" fontId="8" fillId="0" borderId="57" xfId="0" applyFont="1" applyBorder="1" applyAlignment="1">
      <alignment/>
    </xf>
    <xf numFmtId="0" fontId="8" fillId="0" borderId="66" xfId="0" applyFont="1" applyBorder="1" applyAlignment="1">
      <alignment/>
    </xf>
    <xf numFmtId="3" fontId="8" fillId="0" borderId="0" xfId="0" applyNumberFormat="1" applyFont="1" applyAlignment="1">
      <alignment/>
    </xf>
    <xf numFmtId="49" fontId="7" fillId="33" borderId="21" xfId="0" applyNumberFormat="1" applyFont="1" applyFill="1" applyBorder="1" applyAlignment="1">
      <alignment horizontal="center" vertical="center" wrapText="1"/>
    </xf>
    <xf numFmtId="49" fontId="7" fillId="33" borderId="53" xfId="0" applyNumberFormat="1" applyFont="1" applyFill="1" applyBorder="1" applyAlignment="1">
      <alignment horizontal="center" vertical="center" wrapText="1"/>
    </xf>
    <xf numFmtId="3" fontId="18" fillId="45" borderId="62" xfId="0" applyNumberFormat="1" applyFont="1" applyFill="1" applyBorder="1" applyAlignment="1">
      <alignment horizontal="center" vertical="center" wrapText="1"/>
    </xf>
    <xf numFmtId="3" fontId="18" fillId="45" borderId="43" xfId="0" applyNumberFormat="1" applyFont="1" applyFill="1" applyBorder="1" applyAlignment="1">
      <alignment horizontal="center" vertical="center" wrapText="1"/>
    </xf>
    <xf numFmtId="3" fontId="7" fillId="33" borderId="43" xfId="0" applyNumberFormat="1" applyFont="1" applyFill="1" applyBorder="1" applyAlignment="1">
      <alignment horizontal="center" vertical="center" wrapText="1"/>
    </xf>
    <xf numFmtId="3" fontId="7" fillId="42" borderId="43" xfId="0" applyNumberFormat="1" applyFont="1" applyFill="1" applyBorder="1" applyAlignment="1">
      <alignment horizontal="center" vertical="center" wrapText="1"/>
    </xf>
    <xf numFmtId="3" fontId="7" fillId="33" borderId="14" xfId="0" applyNumberFormat="1" applyFont="1" applyFill="1" applyBorder="1" applyAlignment="1">
      <alignment horizontal="center" vertical="center" wrapText="1"/>
    </xf>
    <xf numFmtId="3" fontId="7" fillId="33" borderId="55" xfId="0" applyNumberFormat="1" applyFont="1" applyFill="1" applyBorder="1" applyAlignment="1">
      <alignment horizontal="center" vertical="center" wrapText="1"/>
    </xf>
    <xf numFmtId="3" fontId="7" fillId="33" borderId="56" xfId="0" applyNumberFormat="1" applyFont="1" applyFill="1" applyBorder="1" applyAlignment="1">
      <alignment horizontal="center" vertical="center" wrapText="1"/>
    </xf>
    <xf numFmtId="0" fontId="10" fillId="0" borderId="0" xfId="0" applyFont="1" applyBorder="1" applyAlignment="1">
      <alignment/>
    </xf>
    <xf numFmtId="0" fontId="10" fillId="0" borderId="0" xfId="0" applyFont="1" applyBorder="1" applyAlignment="1">
      <alignment/>
    </xf>
    <xf numFmtId="0" fontId="7" fillId="35" borderId="12" xfId="0" applyFont="1" applyFill="1" applyBorder="1" applyAlignment="1">
      <alignment horizontal="center"/>
    </xf>
    <xf numFmtId="49" fontId="7" fillId="35" borderId="12" xfId="0" applyNumberFormat="1" applyFont="1" applyFill="1" applyBorder="1" applyAlignment="1">
      <alignment horizontal="center"/>
    </xf>
    <xf numFmtId="0" fontId="7" fillId="35" borderId="27" xfId="0" applyFont="1" applyFill="1" applyBorder="1" applyAlignment="1">
      <alignment horizontal="left"/>
    </xf>
    <xf numFmtId="0" fontId="10" fillId="0" borderId="12" xfId="0" applyFont="1" applyFill="1" applyBorder="1" applyAlignment="1">
      <alignment horizontal="center"/>
    </xf>
    <xf numFmtId="0" fontId="7" fillId="0" borderId="12" xfId="0" applyFont="1" applyFill="1" applyBorder="1" applyAlignment="1">
      <alignment horizontal="center"/>
    </xf>
    <xf numFmtId="0" fontId="10" fillId="0" borderId="12" xfId="0" applyFont="1" applyFill="1" applyBorder="1" applyAlignment="1">
      <alignment horizontal="left"/>
    </xf>
    <xf numFmtId="0" fontId="10" fillId="0" borderId="67" xfId="0" applyFont="1" applyFill="1" applyBorder="1" applyAlignment="1">
      <alignment horizontal="center"/>
    </xf>
    <xf numFmtId="0" fontId="7" fillId="0" borderId="67" xfId="0" applyFont="1" applyFill="1" applyBorder="1" applyAlignment="1">
      <alignment horizontal="center"/>
    </xf>
    <xf numFmtId="0" fontId="10" fillId="0" borderId="67" xfId="0" applyFont="1" applyFill="1" applyBorder="1" applyAlignment="1">
      <alignment horizontal="left"/>
    </xf>
    <xf numFmtId="0" fontId="7" fillId="35" borderId="14" xfId="0" applyFont="1" applyFill="1" applyBorder="1" applyAlignment="1">
      <alignment horizontal="center"/>
    </xf>
    <xf numFmtId="49" fontId="7" fillId="35" borderId="14" xfId="0" applyNumberFormat="1" applyFont="1" applyFill="1" applyBorder="1" applyAlignment="1">
      <alignment horizontal="center"/>
    </xf>
    <xf numFmtId="0" fontId="7" fillId="35" borderId="33" xfId="0" applyFont="1" applyFill="1" applyBorder="1" applyAlignment="1">
      <alignment horizontal="left"/>
    </xf>
    <xf numFmtId="0" fontId="10" fillId="0" borderId="13" xfId="0" applyFont="1" applyFill="1" applyBorder="1" applyAlignment="1">
      <alignment horizontal="center"/>
    </xf>
    <xf numFmtId="0" fontId="7" fillId="0" borderId="13" xfId="0" applyFont="1" applyFill="1" applyBorder="1" applyAlignment="1">
      <alignment horizontal="center"/>
    </xf>
    <xf numFmtId="0" fontId="10" fillId="0" borderId="13" xfId="0" applyFont="1" applyFill="1" applyBorder="1" applyAlignment="1">
      <alignment horizontal="left"/>
    </xf>
    <xf numFmtId="0" fontId="10" fillId="0" borderId="62" xfId="0" applyFont="1" applyFill="1" applyBorder="1" applyAlignment="1">
      <alignment horizontal="center"/>
    </xf>
    <xf numFmtId="0" fontId="7" fillId="0" borderId="62" xfId="0" applyFont="1" applyFill="1" applyBorder="1" applyAlignment="1">
      <alignment horizontal="center"/>
    </xf>
    <xf numFmtId="0" fontId="10" fillId="0" borderId="62" xfId="0" applyFont="1" applyFill="1" applyBorder="1" applyAlignment="1">
      <alignment horizontal="left"/>
    </xf>
    <xf numFmtId="0" fontId="10" fillId="0" borderId="58" xfId="0" applyFont="1" applyFill="1" applyBorder="1" applyAlignment="1">
      <alignment vertical="center" wrapText="1"/>
    </xf>
    <xf numFmtId="0" fontId="10" fillId="0" borderId="58" xfId="0" applyFont="1" applyFill="1" applyBorder="1" applyAlignment="1">
      <alignment horizontal="center"/>
    </xf>
    <xf numFmtId="0" fontId="10" fillId="0" borderId="58" xfId="0" applyFont="1" applyFill="1" applyBorder="1" applyAlignment="1">
      <alignment horizontal="left"/>
    </xf>
    <xf numFmtId="0" fontId="10" fillId="0" borderId="13" xfId="0" applyNumberFormat="1" applyFont="1" applyFill="1" applyBorder="1" applyAlignment="1">
      <alignment vertical="center" wrapText="1"/>
    </xf>
    <xf numFmtId="0" fontId="10" fillId="0" borderId="13" xfId="0" applyFont="1" applyFill="1" applyBorder="1" applyAlignment="1">
      <alignment vertical="center" wrapText="1"/>
    </xf>
    <xf numFmtId="0" fontId="10" fillId="0" borderId="61" xfId="0" applyFont="1" applyFill="1" applyBorder="1" applyAlignment="1">
      <alignment vertical="center" wrapText="1"/>
    </xf>
    <xf numFmtId="0" fontId="10" fillId="0" borderId="40" xfId="0" applyFont="1" applyFill="1" applyBorder="1" applyAlignment="1">
      <alignment horizontal="center"/>
    </xf>
    <xf numFmtId="0" fontId="10" fillId="0" borderId="40" xfId="0" applyFont="1" applyFill="1" applyBorder="1" applyAlignment="1">
      <alignment horizontal="left"/>
    </xf>
    <xf numFmtId="0" fontId="10" fillId="0" borderId="67" xfId="0" applyFont="1" applyFill="1" applyBorder="1" applyAlignment="1">
      <alignment vertical="center" wrapText="1"/>
    </xf>
    <xf numFmtId="0" fontId="10" fillId="0" borderId="45" xfId="0" applyNumberFormat="1" applyFont="1" applyFill="1" applyBorder="1" applyAlignment="1">
      <alignment vertical="center" wrapText="1"/>
    </xf>
    <xf numFmtId="0" fontId="10" fillId="0" borderId="45" xfId="0" applyFont="1" applyFill="1" applyBorder="1" applyAlignment="1">
      <alignment vertical="center" wrapText="1"/>
    </xf>
    <xf numFmtId="0" fontId="6" fillId="39" borderId="0" xfId="0" applyFont="1" applyFill="1" applyAlignment="1">
      <alignment horizontal="center"/>
    </xf>
    <xf numFmtId="0" fontId="6" fillId="39" borderId="0" xfId="0" applyFont="1" applyFill="1" applyBorder="1" applyAlignment="1">
      <alignment horizontal="center"/>
    </xf>
    <xf numFmtId="0" fontId="88" fillId="39" borderId="0" xfId="0" applyFont="1" applyFill="1" applyBorder="1" applyAlignment="1">
      <alignment wrapText="1"/>
    </xf>
    <xf numFmtId="0" fontId="6" fillId="0" borderId="0" xfId="0" applyFont="1" applyAlignment="1">
      <alignment/>
    </xf>
    <xf numFmtId="14" fontId="6" fillId="0" borderId="0" xfId="0" applyNumberFormat="1" applyFont="1" applyAlignment="1">
      <alignment/>
    </xf>
    <xf numFmtId="0" fontId="63" fillId="0" borderId="62" xfId="0" applyFont="1" applyBorder="1" applyAlignment="1">
      <alignment vertical="center" wrapText="1"/>
    </xf>
    <xf numFmtId="0" fontId="54" fillId="0" borderId="62" xfId="0" applyFont="1" applyBorder="1" applyAlignment="1">
      <alignment vertical="center" wrapText="1"/>
    </xf>
    <xf numFmtId="0" fontId="54" fillId="0" borderId="62" xfId="0" applyFont="1" applyBorder="1" applyAlignment="1">
      <alignment vertical="center"/>
    </xf>
    <xf numFmtId="0" fontId="63" fillId="0" borderId="14" xfId="0" applyFont="1" applyBorder="1" applyAlignment="1">
      <alignment vertical="center" wrapText="1"/>
    </xf>
    <xf numFmtId="0" fontId="53" fillId="0" borderId="14" xfId="0" applyFont="1" applyBorder="1" applyAlignment="1">
      <alignment vertical="center" wrapText="1"/>
    </xf>
    <xf numFmtId="3" fontId="53" fillId="0" borderId="13" xfId="0" applyNumberFormat="1" applyFont="1" applyBorder="1" applyAlignment="1">
      <alignment horizontal="center" vertical="center" wrapText="1"/>
    </xf>
    <xf numFmtId="3" fontId="57" fillId="0" borderId="45" xfId="0" applyNumberFormat="1" applyFont="1" applyBorder="1" applyAlignment="1">
      <alignment horizontal="right" vertical="center"/>
    </xf>
    <xf numFmtId="3" fontId="57" fillId="0" borderId="19" xfId="0" applyNumberFormat="1" applyFont="1" applyBorder="1" applyAlignment="1">
      <alignment horizontal="right" vertical="center"/>
    </xf>
    <xf numFmtId="3" fontId="57" fillId="0" borderId="68" xfId="0" applyNumberFormat="1" applyFont="1" applyBorder="1" applyAlignment="1">
      <alignment horizontal="right" vertical="center"/>
    </xf>
    <xf numFmtId="3" fontId="57" fillId="0" borderId="69" xfId="0" applyNumberFormat="1" applyFont="1" applyBorder="1" applyAlignment="1">
      <alignment horizontal="right" vertical="center"/>
    </xf>
    <xf numFmtId="3" fontId="57" fillId="0" borderId="33" xfId="0" applyNumberFormat="1" applyFont="1" applyBorder="1" applyAlignment="1">
      <alignment horizontal="right" vertical="center"/>
    </xf>
    <xf numFmtId="3" fontId="57" fillId="0" borderId="14" xfId="0" applyNumberFormat="1" applyFont="1" applyBorder="1" applyAlignment="1">
      <alignment horizontal="right" vertical="center"/>
    </xf>
    <xf numFmtId="3" fontId="57" fillId="0" borderId="47" xfId="0" applyNumberFormat="1" applyFont="1" applyBorder="1" applyAlignment="1">
      <alignment horizontal="right" vertical="center"/>
    </xf>
    <xf numFmtId="0" fontId="13" fillId="0" borderId="0" xfId="49" applyFont="1">
      <alignment/>
      <protection/>
    </xf>
    <xf numFmtId="3" fontId="29" fillId="0" borderId="0" xfId="49" applyNumberFormat="1" applyFont="1">
      <alignment/>
      <protection/>
    </xf>
    <xf numFmtId="0" fontId="29" fillId="0" borderId="0" xfId="49" applyFont="1">
      <alignment/>
      <protection/>
    </xf>
    <xf numFmtId="0" fontId="27" fillId="0" borderId="41" xfId="49" applyFont="1" applyBorder="1" applyAlignment="1">
      <alignment vertical="center"/>
      <protection/>
    </xf>
    <xf numFmtId="0" fontId="27" fillId="0" borderId="16" xfId="49" applyFont="1" applyBorder="1" applyAlignment="1">
      <alignment vertical="center"/>
      <protection/>
    </xf>
    <xf numFmtId="0" fontId="27" fillId="0" borderId="10" xfId="49" applyFont="1" applyBorder="1" applyAlignment="1">
      <alignment vertical="center"/>
      <protection/>
    </xf>
    <xf numFmtId="0" fontId="27" fillId="0" borderId="11" xfId="49" applyFont="1" applyBorder="1" applyAlignment="1">
      <alignment vertical="center"/>
      <protection/>
    </xf>
    <xf numFmtId="0" fontId="27" fillId="0" borderId="43" xfId="49" applyFont="1" applyBorder="1" applyAlignment="1">
      <alignment vertical="center"/>
      <protection/>
    </xf>
    <xf numFmtId="0" fontId="27" fillId="0" borderId="17" xfId="49" applyFont="1" applyBorder="1" applyAlignment="1">
      <alignment vertical="center"/>
      <protection/>
    </xf>
    <xf numFmtId="3" fontId="27" fillId="0" borderId="24" xfId="49" applyNumberFormat="1" applyFont="1" applyBorder="1" applyAlignment="1">
      <alignment horizontal="center" vertical="center" wrapText="1"/>
      <protection/>
    </xf>
    <xf numFmtId="3" fontId="27" fillId="0" borderId="25" xfId="49" applyNumberFormat="1" applyFont="1" applyBorder="1" applyAlignment="1">
      <alignment horizontal="center" vertical="center" wrapText="1"/>
      <protection/>
    </xf>
    <xf numFmtId="3" fontId="27" fillId="0" borderId="70" xfId="49" applyNumberFormat="1" applyFont="1" applyBorder="1" applyAlignment="1">
      <alignment horizontal="center" vertical="center" wrapText="1"/>
      <protection/>
    </xf>
    <xf numFmtId="0" fontId="29" fillId="0" borderId="27" xfId="49" applyFont="1" applyBorder="1" applyAlignment="1">
      <alignment vertical="center" wrapText="1"/>
      <protection/>
    </xf>
    <xf numFmtId="3" fontId="29" fillId="0" borderId="20" xfId="49" applyNumberFormat="1" applyFont="1" applyBorder="1" applyAlignment="1">
      <alignment horizontal="center" vertical="center"/>
      <protection/>
    </xf>
    <xf numFmtId="3" fontId="29" fillId="0" borderId="18" xfId="49" applyNumberFormat="1" applyFont="1" applyBorder="1" applyAlignment="1">
      <alignment horizontal="center" vertical="center"/>
      <protection/>
    </xf>
    <xf numFmtId="3" fontId="29" fillId="0" borderId="19" xfId="49" applyNumberFormat="1" applyFont="1" applyBorder="1" applyAlignment="1">
      <alignment horizontal="center" vertical="center"/>
      <protection/>
    </xf>
    <xf numFmtId="3" fontId="29" fillId="0" borderId="37" xfId="49" applyNumberFormat="1" applyFont="1" applyBorder="1" applyAlignment="1">
      <alignment horizontal="center" vertical="center"/>
      <protection/>
    </xf>
    <xf numFmtId="0" fontId="29" fillId="0" borderId="29" xfId="49" applyFont="1" applyBorder="1" applyAlignment="1">
      <alignment vertical="center" wrapText="1"/>
      <protection/>
    </xf>
    <xf numFmtId="3" fontId="29" fillId="0" borderId="23" xfId="49" applyNumberFormat="1" applyFont="1" applyBorder="1" applyAlignment="1">
      <alignment horizontal="center" vertical="center"/>
      <protection/>
    </xf>
    <xf numFmtId="3" fontId="29" fillId="0" borderId="25" xfId="49" applyNumberFormat="1" applyFont="1" applyBorder="1" applyAlignment="1">
      <alignment horizontal="center" vertical="center"/>
      <protection/>
    </xf>
    <xf numFmtId="3" fontId="29" fillId="0" borderId="22" xfId="49" applyNumberFormat="1" applyFont="1" applyBorder="1" applyAlignment="1">
      <alignment horizontal="center" vertical="center"/>
      <protection/>
    </xf>
    <xf numFmtId="0" fontId="29" fillId="0" borderId="15" xfId="49" applyFont="1" applyBorder="1" applyAlignment="1">
      <alignment vertical="center" wrapText="1"/>
      <protection/>
    </xf>
    <xf numFmtId="3" fontId="29" fillId="0" borderId="21" xfId="49" applyNumberFormat="1" applyFont="1" applyBorder="1" applyAlignment="1">
      <alignment horizontal="center" vertical="center"/>
      <protection/>
    </xf>
    <xf numFmtId="3" fontId="29" fillId="0" borderId="46" xfId="49" applyNumberFormat="1" applyFont="1" applyBorder="1" applyAlignment="1">
      <alignment horizontal="center" vertical="center"/>
      <protection/>
    </xf>
    <xf numFmtId="0" fontId="13" fillId="0" borderId="0" xfId="49" applyFont="1" applyBorder="1">
      <alignment/>
      <protection/>
    </xf>
    <xf numFmtId="0" fontId="27" fillId="0" borderId="14" xfId="49" applyFont="1" applyBorder="1" applyAlignment="1">
      <alignment horizontal="center" vertical="center" wrapText="1"/>
      <protection/>
    </xf>
    <xf numFmtId="3" fontId="27" fillId="0" borderId="30" xfId="49" applyNumberFormat="1" applyFont="1" applyBorder="1" applyAlignment="1">
      <alignment horizontal="center" vertical="center"/>
      <protection/>
    </xf>
    <xf numFmtId="3" fontId="27" fillId="0" borderId="31" xfId="49" applyNumberFormat="1" applyFont="1" applyBorder="1" applyAlignment="1">
      <alignment horizontal="center" vertical="center"/>
      <protection/>
    </xf>
    <xf numFmtId="3" fontId="27" fillId="0" borderId="33" xfId="49" applyNumberFormat="1" applyFont="1" applyBorder="1" applyAlignment="1">
      <alignment horizontal="center" vertical="center"/>
      <protection/>
    </xf>
    <xf numFmtId="0" fontId="29" fillId="0" borderId="10" xfId="49" applyFont="1" applyBorder="1">
      <alignment/>
      <protection/>
    </xf>
    <xf numFmtId="0" fontId="29" fillId="0" borderId="0" xfId="49" applyFont="1" applyBorder="1">
      <alignment/>
      <protection/>
    </xf>
    <xf numFmtId="3" fontId="29" fillId="0" borderId="0" xfId="49" applyNumberFormat="1" applyFont="1" applyBorder="1">
      <alignment/>
      <protection/>
    </xf>
    <xf numFmtId="3" fontId="29" fillId="0" borderId="11" xfId="49" applyNumberFormat="1" applyFont="1" applyBorder="1">
      <alignment/>
      <protection/>
    </xf>
    <xf numFmtId="3" fontId="29" fillId="0" borderId="20" xfId="49" applyNumberFormat="1" applyFont="1" applyBorder="1" applyAlignment="1">
      <alignment vertical="center"/>
      <protection/>
    </xf>
    <xf numFmtId="3" fontId="29" fillId="0" borderId="18" xfId="49" applyNumberFormat="1" applyFont="1" applyBorder="1" applyAlignment="1">
      <alignment vertical="center"/>
      <protection/>
    </xf>
    <xf numFmtId="3" fontId="29" fillId="0" borderId="19" xfId="49" applyNumberFormat="1" applyFont="1" applyBorder="1" applyAlignment="1">
      <alignment vertical="center"/>
      <protection/>
    </xf>
    <xf numFmtId="3" fontId="29" fillId="0" borderId="23" xfId="49" applyNumberFormat="1" applyFont="1" applyBorder="1" applyAlignment="1">
      <alignment vertical="center"/>
      <protection/>
    </xf>
    <xf numFmtId="3" fontId="29" fillId="0" borderId="21" xfId="49" applyNumberFormat="1" applyFont="1" applyBorder="1" applyAlignment="1">
      <alignment vertical="center"/>
      <protection/>
    </xf>
    <xf numFmtId="3" fontId="29" fillId="0" borderId="22" xfId="49" applyNumberFormat="1" applyFont="1" applyBorder="1" applyAlignment="1">
      <alignment vertical="center"/>
      <protection/>
    </xf>
    <xf numFmtId="0" fontId="29" fillId="0" borderId="28" xfId="49" applyFont="1" applyBorder="1" applyAlignment="1">
      <alignment vertical="center" wrapText="1"/>
      <protection/>
    </xf>
    <xf numFmtId="3" fontId="29" fillId="0" borderId="24" xfId="49" applyNumberFormat="1" applyFont="1" applyBorder="1" applyAlignment="1">
      <alignment vertical="center"/>
      <protection/>
    </xf>
    <xf numFmtId="3" fontId="29" fillId="0" borderId="25" xfId="49" applyNumberFormat="1" applyFont="1" applyBorder="1" applyAlignment="1">
      <alignment vertical="center"/>
      <protection/>
    </xf>
    <xf numFmtId="3" fontId="29" fillId="0" borderId="26" xfId="49" applyNumberFormat="1" applyFont="1" applyBorder="1" applyAlignment="1">
      <alignment vertical="center"/>
      <protection/>
    </xf>
    <xf numFmtId="3" fontId="27" fillId="0" borderId="30" xfId="49" applyNumberFormat="1" applyFont="1" applyBorder="1" applyAlignment="1">
      <alignment vertical="center"/>
      <protection/>
    </xf>
    <xf numFmtId="3" fontId="27" fillId="0" borderId="31" xfId="49" applyNumberFormat="1" applyFont="1" applyBorder="1" applyAlignment="1">
      <alignment vertical="center"/>
      <protection/>
    </xf>
    <xf numFmtId="3" fontId="27" fillId="0" borderId="33" xfId="49" applyNumberFormat="1" applyFont="1" applyBorder="1" applyAlignment="1">
      <alignment vertical="center"/>
      <protection/>
    </xf>
    <xf numFmtId="3" fontId="29" fillId="0" borderId="24" xfId="49" applyNumberFormat="1" applyFont="1" applyBorder="1" applyAlignment="1">
      <alignment horizontal="center" vertical="center"/>
      <protection/>
    </xf>
    <xf numFmtId="3" fontId="29" fillId="0" borderId="26" xfId="49" applyNumberFormat="1" applyFont="1" applyBorder="1" applyAlignment="1">
      <alignment horizontal="center" vertical="center"/>
      <protection/>
    </xf>
    <xf numFmtId="3" fontId="33" fillId="0" borderId="30" xfId="49" applyNumberFormat="1" applyFont="1" applyBorder="1" applyAlignment="1">
      <alignment horizontal="center" vertical="center"/>
      <protection/>
    </xf>
    <xf numFmtId="3" fontId="33" fillId="0" borderId="31" xfId="49" applyNumberFormat="1" applyFont="1" applyBorder="1" applyAlignment="1">
      <alignment horizontal="center" vertical="center"/>
      <protection/>
    </xf>
    <xf numFmtId="3" fontId="33" fillId="0" borderId="32" xfId="49" applyNumberFormat="1" applyFont="1" applyBorder="1" applyAlignment="1">
      <alignment horizontal="center" vertical="center"/>
      <protection/>
    </xf>
    <xf numFmtId="3" fontId="33" fillId="0" borderId="33" xfId="49" applyNumberFormat="1" applyFont="1" applyBorder="1" applyAlignment="1">
      <alignment horizontal="center" vertical="center"/>
      <protection/>
    </xf>
    <xf numFmtId="0" fontId="29" fillId="0" borderId="27" xfId="49" applyFont="1" applyFill="1" applyBorder="1" applyAlignment="1">
      <alignment vertical="center" wrapText="1"/>
      <protection/>
    </xf>
    <xf numFmtId="0" fontId="29" fillId="0" borderId="29" xfId="49" applyFont="1" applyFill="1" applyBorder="1" applyAlignment="1">
      <alignment vertical="center" wrapText="1"/>
      <protection/>
    </xf>
    <xf numFmtId="3" fontId="29" fillId="0" borderId="34" xfId="49" applyNumberFormat="1" applyFont="1" applyBorder="1" applyAlignment="1">
      <alignment horizontal="center" vertical="center"/>
      <protection/>
    </xf>
    <xf numFmtId="3" fontId="29" fillId="0" borderId="35" xfId="49" applyNumberFormat="1" applyFont="1" applyBorder="1" applyAlignment="1">
      <alignment horizontal="center" vertical="center"/>
      <protection/>
    </xf>
    <xf numFmtId="0" fontId="29" fillId="0" borderId="15" xfId="49" applyFont="1" applyFill="1" applyBorder="1" applyAlignment="1">
      <alignment vertical="center" wrapText="1"/>
      <protection/>
    </xf>
    <xf numFmtId="3" fontId="29" fillId="0" borderId="59" xfId="49" applyNumberFormat="1" applyFont="1" applyBorder="1">
      <alignment/>
      <protection/>
    </xf>
    <xf numFmtId="0" fontId="29" fillId="0" borderId="12" xfId="49" applyFont="1" applyBorder="1" applyAlignment="1">
      <alignment vertical="center" wrapText="1"/>
      <protection/>
    </xf>
    <xf numFmtId="0" fontId="29" fillId="0" borderId="13" xfId="49" applyFont="1" applyBorder="1" applyAlignment="1">
      <alignment vertical="center" wrapText="1"/>
      <protection/>
    </xf>
    <xf numFmtId="3" fontId="29" fillId="0" borderId="15" xfId="49" applyNumberFormat="1" applyFont="1" applyBorder="1" applyAlignment="1">
      <alignment vertical="center"/>
      <protection/>
    </xf>
    <xf numFmtId="3" fontId="29" fillId="0" borderId="36" xfId="49" applyNumberFormat="1" applyFont="1" applyBorder="1" applyAlignment="1">
      <alignment horizontal="center" vertical="center"/>
      <protection/>
    </xf>
    <xf numFmtId="3" fontId="29" fillId="0" borderId="39" xfId="49" applyNumberFormat="1" applyFont="1" applyBorder="1" applyAlignment="1">
      <alignment horizontal="center" vertical="center"/>
      <protection/>
    </xf>
    <xf numFmtId="0" fontId="29" fillId="0" borderId="54" xfId="49" applyFont="1" applyBorder="1" applyAlignment="1">
      <alignment vertical="center" wrapText="1"/>
      <protection/>
    </xf>
    <xf numFmtId="0" fontId="13" fillId="0" borderId="10" xfId="49" applyFont="1" applyBorder="1">
      <alignment/>
      <protection/>
    </xf>
    <xf numFmtId="3" fontId="29" fillId="0" borderId="71" xfId="49" applyNumberFormat="1" applyFont="1" applyBorder="1" applyAlignment="1">
      <alignment horizontal="center" vertical="center"/>
      <protection/>
    </xf>
    <xf numFmtId="3" fontId="29" fillId="0" borderId="70" xfId="49" applyNumberFormat="1" applyFont="1" applyBorder="1" applyAlignment="1">
      <alignment horizontal="center" vertical="center"/>
      <protection/>
    </xf>
    <xf numFmtId="3" fontId="29" fillId="0" borderId="68" xfId="49" applyNumberFormat="1" applyFont="1" applyBorder="1" applyAlignment="1">
      <alignment horizontal="center" vertical="center"/>
      <protection/>
    </xf>
    <xf numFmtId="3" fontId="27" fillId="0" borderId="55" xfId="49" applyNumberFormat="1" applyFont="1" applyBorder="1" applyAlignment="1">
      <alignment horizontal="center" vertical="center"/>
      <protection/>
    </xf>
    <xf numFmtId="3" fontId="27" fillId="0" borderId="72" xfId="49" applyNumberFormat="1" applyFont="1" applyBorder="1" applyAlignment="1">
      <alignment horizontal="center" vertical="center"/>
      <protection/>
    </xf>
    <xf numFmtId="3" fontId="27" fillId="0" borderId="17" xfId="49" applyNumberFormat="1" applyFont="1" applyBorder="1" applyAlignment="1">
      <alignment horizontal="center" vertical="center"/>
      <protection/>
    </xf>
    <xf numFmtId="0" fontId="30" fillId="0" borderId="21" xfId="49" applyFont="1" applyBorder="1" applyAlignment="1">
      <alignment vertical="center" wrapText="1"/>
      <protection/>
    </xf>
    <xf numFmtId="0" fontId="29" fillId="0" borderId="47" xfId="49" applyFont="1" applyBorder="1">
      <alignment/>
      <protection/>
    </xf>
    <xf numFmtId="0" fontId="29" fillId="0" borderId="59" xfId="49" applyFont="1" applyBorder="1">
      <alignment/>
      <protection/>
    </xf>
    <xf numFmtId="3" fontId="29" fillId="0" borderId="33" xfId="49" applyNumberFormat="1" applyFont="1" applyBorder="1">
      <alignment/>
      <protection/>
    </xf>
    <xf numFmtId="0" fontId="29" fillId="0" borderId="40" xfId="49" applyFont="1" applyBorder="1" applyAlignment="1">
      <alignment vertical="center" wrapText="1"/>
      <protection/>
    </xf>
    <xf numFmtId="0" fontId="29" fillId="0" borderId="41" xfId="49" applyFont="1" applyBorder="1">
      <alignment/>
      <protection/>
    </xf>
    <xf numFmtId="0" fontId="29" fillId="0" borderId="42" xfId="49" applyFont="1" applyBorder="1">
      <alignment/>
      <protection/>
    </xf>
    <xf numFmtId="3" fontId="29" fillId="0" borderId="42" xfId="49" applyNumberFormat="1" applyFont="1" applyBorder="1" applyAlignment="1">
      <alignment horizontal="center"/>
      <protection/>
    </xf>
    <xf numFmtId="3" fontId="29" fillId="0" borderId="16" xfId="49" applyNumberFormat="1" applyFont="1" applyBorder="1" applyAlignment="1">
      <alignment horizontal="center"/>
      <protection/>
    </xf>
    <xf numFmtId="3" fontId="31" fillId="0" borderId="30" xfId="49" applyNumberFormat="1" applyFont="1" applyBorder="1" applyAlignment="1">
      <alignment horizontal="center" vertical="center"/>
      <protection/>
    </xf>
    <xf numFmtId="3" fontId="31" fillId="0" borderId="47" xfId="49" applyNumberFormat="1" applyFont="1" applyBorder="1" applyAlignment="1">
      <alignment horizontal="center" vertical="center"/>
      <protection/>
    </xf>
    <xf numFmtId="3" fontId="13" fillId="0" borderId="0" xfId="49" applyNumberFormat="1" applyFont="1" applyBorder="1">
      <alignment/>
      <protection/>
    </xf>
    <xf numFmtId="3" fontId="13" fillId="0" borderId="0" xfId="49" applyNumberFormat="1" applyFont="1">
      <alignment/>
      <protection/>
    </xf>
    <xf numFmtId="49" fontId="14" fillId="0" borderId="0" xfId="49" applyNumberFormat="1" applyFont="1" applyAlignment="1">
      <alignment horizontal="center" vertical="center" wrapText="1"/>
      <protection/>
    </xf>
    <xf numFmtId="0" fontId="9" fillId="0" borderId="0" xfId="49" applyFont="1" applyAlignment="1">
      <alignment vertical="center" wrapText="1"/>
      <protection/>
    </xf>
    <xf numFmtId="0" fontId="0" fillId="0" borderId="0" xfId="49" applyAlignment="1">
      <alignment vertical="center" wrapText="1"/>
      <protection/>
    </xf>
    <xf numFmtId="0" fontId="22" fillId="46" borderId="10" xfId="0" applyFont="1" applyFill="1" applyBorder="1" applyAlignment="1">
      <alignment horizontal="left"/>
    </xf>
    <xf numFmtId="0" fontId="22" fillId="46" borderId="0" xfId="0" applyFont="1" applyFill="1" applyBorder="1" applyAlignment="1">
      <alignment horizontal="left"/>
    </xf>
    <xf numFmtId="0" fontId="22" fillId="46" borderId="11" xfId="0" applyFont="1" applyFill="1" applyBorder="1" applyAlignment="1">
      <alignment horizontal="left"/>
    </xf>
    <xf numFmtId="0" fontId="6" fillId="0" borderId="0" xfId="0" applyFont="1" applyAlignment="1">
      <alignment horizontal="center" vertical="center" wrapText="1"/>
    </xf>
    <xf numFmtId="0" fontId="0" fillId="0" borderId="0" xfId="0" applyAlignment="1">
      <alignment horizontal="center" vertical="center" wrapText="1"/>
    </xf>
    <xf numFmtId="182" fontId="9" fillId="0" borderId="38" xfId="56" applyNumberFormat="1" applyFont="1" applyBorder="1" applyAlignment="1" applyProtection="1">
      <alignment horizontal="right" vertical="center" wrapText="1"/>
      <protection/>
    </xf>
    <xf numFmtId="0" fontId="0" fillId="0" borderId="38" xfId="0" applyBorder="1" applyAlignment="1">
      <alignment horizontal="right" vertical="center" wrapText="1"/>
    </xf>
    <xf numFmtId="0" fontId="9" fillId="33" borderId="58" xfId="0" applyFont="1" applyFill="1" applyBorder="1" applyAlignment="1">
      <alignment horizontal="center" vertical="center" wrapText="1"/>
    </xf>
    <xf numFmtId="0" fontId="0" fillId="0" borderId="62" xfId="0" applyBorder="1" applyAlignment="1">
      <alignment horizontal="center" vertical="center" wrapText="1"/>
    </xf>
    <xf numFmtId="0" fontId="0" fillId="0" borderId="62" xfId="0" applyBorder="1" applyAlignment="1">
      <alignment vertical="center" wrapText="1"/>
    </xf>
    <xf numFmtId="0" fontId="9" fillId="33" borderId="47" xfId="0" applyFont="1" applyFill="1" applyBorder="1" applyAlignment="1">
      <alignment horizontal="center" vertical="center" wrapText="1"/>
    </xf>
    <xf numFmtId="0" fontId="0" fillId="0" borderId="59" xfId="0" applyBorder="1" applyAlignment="1">
      <alignment horizontal="center" vertical="center" wrapText="1"/>
    </xf>
    <xf numFmtId="0" fontId="0" fillId="0" borderId="33" xfId="0" applyBorder="1" applyAlignment="1">
      <alignment horizontal="center" vertical="center" wrapText="1"/>
    </xf>
    <xf numFmtId="0" fontId="13" fillId="0" borderId="62" xfId="0" applyFont="1" applyBorder="1" applyAlignment="1">
      <alignment vertical="center" wrapText="1"/>
    </xf>
    <xf numFmtId="0" fontId="89" fillId="7" borderId="47" xfId="0" applyFont="1" applyFill="1" applyBorder="1" applyAlignment="1">
      <alignment horizontal="center" wrapText="1"/>
    </xf>
    <xf numFmtId="0" fontId="89" fillId="7" borderId="59" xfId="0" applyFont="1" applyFill="1" applyBorder="1" applyAlignment="1">
      <alignment horizontal="center" wrapText="1"/>
    </xf>
    <xf numFmtId="0" fontId="89" fillId="7" borderId="33" xfId="0" applyFont="1" applyFill="1" applyBorder="1" applyAlignment="1">
      <alignment horizontal="center" wrapText="1"/>
    </xf>
    <xf numFmtId="0" fontId="89" fillId="7" borderId="59" xfId="0" applyFont="1" applyFill="1" applyBorder="1" applyAlignment="1">
      <alignment horizontal="center"/>
    </xf>
    <xf numFmtId="0" fontId="89" fillId="7" borderId="33" xfId="0" applyFont="1" applyFill="1" applyBorder="1" applyAlignment="1">
      <alignment horizontal="center"/>
    </xf>
    <xf numFmtId="3" fontId="3" fillId="4" borderId="21" xfId="0" applyNumberFormat="1" applyFont="1" applyFill="1" applyBorder="1" applyAlignment="1">
      <alignment horizontal="center"/>
    </xf>
    <xf numFmtId="3" fontId="3" fillId="4" borderId="53" xfId="0" applyNumberFormat="1" applyFont="1" applyFill="1" applyBorder="1" applyAlignment="1">
      <alignment horizontal="center"/>
    </xf>
    <xf numFmtId="3" fontId="3" fillId="5" borderId="41" xfId="0" applyNumberFormat="1" applyFont="1" applyFill="1" applyBorder="1" applyAlignment="1">
      <alignment horizontal="center" vertical="center"/>
    </xf>
    <xf numFmtId="3" fontId="3" fillId="5" borderId="42" xfId="0" applyNumberFormat="1" applyFont="1" applyFill="1" applyBorder="1" applyAlignment="1">
      <alignment horizontal="center" vertical="center"/>
    </xf>
    <xf numFmtId="3" fontId="3" fillId="5" borderId="16" xfId="0" applyNumberFormat="1" applyFont="1" applyFill="1" applyBorder="1" applyAlignment="1">
      <alignment horizontal="center" vertical="center"/>
    </xf>
    <xf numFmtId="3" fontId="3" fillId="5" borderId="43" xfId="0" applyNumberFormat="1" applyFont="1" applyFill="1" applyBorder="1" applyAlignment="1">
      <alignment horizontal="center" vertical="center"/>
    </xf>
    <xf numFmtId="3" fontId="3" fillId="5" borderId="38" xfId="0" applyNumberFormat="1" applyFont="1" applyFill="1" applyBorder="1" applyAlignment="1">
      <alignment horizontal="center" vertical="center"/>
    </xf>
    <xf numFmtId="3" fontId="3" fillId="5" borderId="17" xfId="0" applyNumberFormat="1" applyFont="1" applyFill="1" applyBorder="1" applyAlignment="1">
      <alignment horizontal="center" vertical="center"/>
    </xf>
    <xf numFmtId="49" fontId="7" fillId="33" borderId="16" xfId="0" applyNumberFormat="1" applyFont="1" applyFill="1" applyBorder="1" applyAlignment="1">
      <alignment horizontal="center" vertical="center" wrapText="1"/>
    </xf>
    <xf numFmtId="0" fontId="8" fillId="0" borderId="62" xfId="0" applyFont="1" applyBorder="1" applyAlignment="1">
      <alignment horizontal="center" vertical="center" wrapText="1"/>
    </xf>
    <xf numFmtId="0" fontId="88" fillId="39" borderId="0" xfId="0" applyFont="1" applyFill="1" applyBorder="1" applyAlignment="1">
      <alignment horizontal="center" wrapText="1"/>
    </xf>
    <xf numFmtId="0" fontId="89" fillId="39" borderId="0" xfId="0" applyFont="1" applyFill="1" applyBorder="1" applyAlignment="1">
      <alignment horizontal="center"/>
    </xf>
    <xf numFmtId="0" fontId="11" fillId="0" borderId="47" xfId="0" applyFont="1" applyFill="1" applyBorder="1" applyAlignment="1">
      <alignment horizontal="center"/>
    </xf>
    <xf numFmtId="0" fontId="11" fillId="0" borderId="59" xfId="0" applyFont="1" applyFill="1" applyBorder="1" applyAlignment="1">
      <alignment horizontal="center"/>
    </xf>
    <xf numFmtId="0" fontId="11" fillId="0" borderId="33" xfId="0" applyFont="1" applyFill="1" applyBorder="1" applyAlignment="1">
      <alignment horizontal="center"/>
    </xf>
    <xf numFmtId="0" fontId="11" fillId="36" borderId="47" xfId="0" applyFont="1" applyFill="1" applyBorder="1" applyAlignment="1">
      <alignment horizontal="center"/>
    </xf>
    <xf numFmtId="0" fontId="8" fillId="0" borderId="59" xfId="0" applyFont="1" applyBorder="1" applyAlignment="1">
      <alignment/>
    </xf>
    <xf numFmtId="0" fontId="8" fillId="0" borderId="33" xfId="0" applyFont="1" applyBorder="1" applyAlignment="1">
      <alignment/>
    </xf>
    <xf numFmtId="0" fontId="18" fillId="0" borderId="58"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90" fillId="12" borderId="47" xfId="0" applyFont="1" applyFill="1" applyBorder="1" applyAlignment="1">
      <alignment horizontal="center" wrapText="1"/>
    </xf>
    <xf numFmtId="0" fontId="90" fillId="12" borderId="59" xfId="0" applyFont="1" applyFill="1" applyBorder="1" applyAlignment="1">
      <alignment horizontal="center" wrapText="1"/>
    </xf>
    <xf numFmtId="0" fontId="90" fillId="12" borderId="33" xfId="0" applyFont="1" applyFill="1" applyBorder="1" applyAlignment="1">
      <alignment horizontal="center" wrapText="1"/>
    </xf>
    <xf numFmtId="0" fontId="6" fillId="39" borderId="0" xfId="0" applyFont="1" applyFill="1" applyBorder="1" applyAlignment="1">
      <alignment horizontal="center"/>
    </xf>
    <xf numFmtId="0" fontId="22" fillId="46" borderId="47" xfId="0" applyFont="1" applyFill="1" applyBorder="1" applyAlignment="1">
      <alignment horizontal="left"/>
    </xf>
    <xf numFmtId="0" fontId="22" fillId="46" borderId="42" xfId="0" applyFont="1" applyFill="1" applyBorder="1" applyAlignment="1">
      <alignment horizontal="left"/>
    </xf>
    <xf numFmtId="0" fontId="22" fillId="46" borderId="16" xfId="0" applyFont="1" applyFill="1" applyBorder="1" applyAlignment="1">
      <alignment horizontal="left"/>
    </xf>
    <xf numFmtId="0" fontId="22" fillId="46" borderId="59" xfId="0" applyFont="1" applyFill="1" applyBorder="1" applyAlignment="1">
      <alignment horizontal="left"/>
    </xf>
    <xf numFmtId="0" fontId="22" fillId="46" borderId="33" xfId="0" applyFont="1" applyFill="1" applyBorder="1" applyAlignment="1">
      <alignment horizontal="left"/>
    </xf>
    <xf numFmtId="0" fontId="23" fillId="0" borderId="54" xfId="0" applyFont="1" applyBorder="1" applyAlignment="1">
      <alignment horizontal="left"/>
    </xf>
    <xf numFmtId="0" fontId="23" fillId="0" borderId="57" xfId="0" applyFont="1" applyBorder="1" applyAlignment="1">
      <alignment horizontal="left"/>
    </xf>
    <xf numFmtId="0" fontId="23" fillId="0" borderId="15" xfId="0" applyFont="1" applyBorder="1" applyAlignment="1">
      <alignment horizontal="left"/>
    </xf>
    <xf numFmtId="0" fontId="23" fillId="0" borderId="54" xfId="0" applyFont="1" applyBorder="1" applyAlignment="1">
      <alignment horizontal="center"/>
    </xf>
    <xf numFmtId="0" fontId="23" fillId="0" borderId="57" xfId="0" applyFont="1" applyBorder="1" applyAlignment="1">
      <alignment horizontal="center"/>
    </xf>
    <xf numFmtId="0" fontId="23" fillId="0" borderId="15" xfId="0" applyFont="1" applyBorder="1" applyAlignment="1">
      <alignment horizontal="center"/>
    </xf>
    <xf numFmtId="14" fontId="6" fillId="0" borderId="38" xfId="0" applyNumberFormat="1" applyFont="1" applyBorder="1" applyAlignment="1">
      <alignment horizontal="center"/>
    </xf>
    <xf numFmtId="0" fontId="22" fillId="47" borderId="41" xfId="0" applyFont="1" applyFill="1" applyBorder="1" applyAlignment="1">
      <alignment horizontal="left"/>
    </xf>
    <xf numFmtId="0" fontId="22" fillId="47" borderId="42" xfId="0" applyFont="1" applyFill="1" applyBorder="1" applyAlignment="1">
      <alignment horizontal="left"/>
    </xf>
    <xf numFmtId="0" fontId="24" fillId="0" borderId="69" xfId="0" applyFont="1" applyBorder="1" applyAlignment="1">
      <alignment horizontal="center"/>
    </xf>
    <xf numFmtId="0" fontId="24" fillId="0" borderId="73" xfId="0" applyFont="1" applyBorder="1" applyAlignment="1">
      <alignment horizontal="center"/>
    </xf>
    <xf numFmtId="0" fontId="24" fillId="0" borderId="74" xfId="0" applyFont="1" applyBorder="1" applyAlignment="1">
      <alignment horizontal="center"/>
    </xf>
    <xf numFmtId="0" fontId="24" fillId="0" borderId="47" xfId="0" applyFont="1" applyBorder="1" applyAlignment="1">
      <alignment horizontal="left" vertical="center" wrapText="1"/>
    </xf>
    <xf numFmtId="0" fontId="24" fillId="0" borderId="59" xfId="0" applyFont="1" applyBorder="1" applyAlignment="1">
      <alignment horizontal="left" vertical="center" wrapText="1"/>
    </xf>
    <xf numFmtId="0" fontId="24" fillId="0" borderId="33" xfId="0" applyFont="1" applyBorder="1" applyAlignment="1">
      <alignment horizontal="left" vertical="center" wrapText="1"/>
    </xf>
    <xf numFmtId="0" fontId="23" fillId="0" borderId="54" xfId="0" applyFont="1" applyBorder="1" applyAlignment="1">
      <alignment horizontal="left" vertical="center"/>
    </xf>
    <xf numFmtId="0" fontId="23" fillId="0" borderId="57" xfId="0" applyFont="1" applyBorder="1" applyAlignment="1">
      <alignment horizontal="left" vertical="center"/>
    </xf>
    <xf numFmtId="0" fontId="23" fillId="0" borderId="15" xfId="0" applyFont="1" applyBorder="1" applyAlignment="1">
      <alignment horizontal="left" vertical="center"/>
    </xf>
    <xf numFmtId="3" fontId="29" fillId="0" borderId="50" xfId="49" applyNumberFormat="1" applyFont="1" applyBorder="1" applyAlignment="1">
      <alignment vertical="center" wrapText="1"/>
      <protection/>
    </xf>
    <xf numFmtId="3" fontId="29" fillId="0" borderId="75" xfId="49" applyNumberFormat="1" applyFont="1" applyBorder="1" applyAlignment="1">
      <alignment vertical="center" wrapText="1"/>
      <protection/>
    </xf>
    <xf numFmtId="3" fontId="29" fillId="0" borderId="27" xfId="49" applyNumberFormat="1" applyFont="1" applyBorder="1" applyAlignment="1">
      <alignment vertical="center" wrapText="1"/>
      <protection/>
    </xf>
    <xf numFmtId="3" fontId="29" fillId="0" borderId="54" xfId="49" applyNumberFormat="1" applyFont="1" applyBorder="1" applyAlignment="1">
      <alignment vertical="center" wrapText="1"/>
      <protection/>
    </xf>
    <xf numFmtId="3" fontId="29" fillId="0" borderId="57" xfId="49" applyNumberFormat="1" applyFont="1" applyBorder="1" applyAlignment="1">
      <alignment vertical="center" wrapText="1"/>
      <protection/>
    </xf>
    <xf numFmtId="3" fontId="29" fillId="0" borderId="15" xfId="49" applyNumberFormat="1" applyFont="1" applyBorder="1" applyAlignment="1">
      <alignment vertical="center" wrapText="1"/>
      <protection/>
    </xf>
    <xf numFmtId="0" fontId="27" fillId="0" borderId="0" xfId="49" applyFont="1" applyBorder="1" applyAlignment="1">
      <alignment horizontal="center" vertical="center" wrapText="1"/>
      <protection/>
    </xf>
    <xf numFmtId="3" fontId="27" fillId="0" borderId="38" xfId="49" applyNumberFormat="1" applyFont="1" applyBorder="1" applyAlignment="1">
      <alignment horizontal="right" vertical="center" wrapText="1"/>
      <protection/>
    </xf>
    <xf numFmtId="3" fontId="30" fillId="0" borderId="38" xfId="49" applyNumberFormat="1" applyFont="1" applyBorder="1" applyAlignment="1">
      <alignment horizontal="right" vertical="center" wrapText="1"/>
      <protection/>
    </xf>
    <xf numFmtId="0" fontId="27" fillId="0" borderId="30" xfId="49" applyFont="1" applyBorder="1" applyAlignment="1">
      <alignment vertical="center" wrapText="1"/>
      <protection/>
    </xf>
    <xf numFmtId="0" fontId="27" fillId="0" borderId="76" xfId="49" applyFont="1" applyBorder="1" applyAlignment="1">
      <alignment vertical="center" wrapText="1"/>
      <protection/>
    </xf>
    <xf numFmtId="3" fontId="29" fillId="0" borderId="47" xfId="49" applyNumberFormat="1" applyFont="1" applyBorder="1" applyAlignment="1">
      <alignment vertical="center" wrapText="1"/>
      <protection/>
    </xf>
    <xf numFmtId="3" fontId="29" fillId="0" borderId="59" xfId="49" applyNumberFormat="1" applyFont="1" applyBorder="1" applyAlignment="1">
      <alignment vertical="center" wrapText="1"/>
      <protection/>
    </xf>
    <xf numFmtId="3" fontId="29" fillId="0" borderId="33" xfId="49" applyNumberFormat="1" applyFont="1" applyBorder="1" applyAlignment="1">
      <alignment vertical="center" wrapText="1"/>
      <protection/>
    </xf>
    <xf numFmtId="0" fontId="91" fillId="0" borderId="0" xfId="49" applyFont="1" applyBorder="1" applyAlignment="1">
      <alignment horizontal="left" vertical="center"/>
      <protection/>
    </xf>
    <xf numFmtId="3" fontId="29" fillId="0" borderId="38" xfId="49" applyNumberFormat="1" applyFont="1" applyBorder="1" applyAlignment="1">
      <alignment horizontal="center"/>
      <protection/>
    </xf>
    <xf numFmtId="3" fontId="29" fillId="42" borderId="54" xfId="0" applyNumberFormat="1" applyFont="1" applyFill="1" applyBorder="1" applyAlignment="1">
      <alignment vertical="center" wrapText="1"/>
    </xf>
    <xf numFmtId="3" fontId="29" fillId="42" borderId="57" xfId="0" applyNumberFormat="1" applyFont="1" applyFill="1" applyBorder="1" applyAlignment="1">
      <alignment vertical="center" wrapText="1"/>
    </xf>
    <xf numFmtId="3" fontId="29" fillId="42" borderId="15" xfId="0" applyNumberFormat="1" applyFont="1" applyFill="1" applyBorder="1" applyAlignment="1">
      <alignment vertical="center" wrapText="1"/>
    </xf>
    <xf numFmtId="3" fontId="29" fillId="42" borderId="54" xfId="0" applyNumberFormat="1" applyFont="1" applyFill="1" applyBorder="1" applyAlignment="1">
      <alignment horizontal="left" vertical="center" wrapText="1"/>
    </xf>
    <xf numFmtId="3" fontId="29" fillId="42" borderId="57" xfId="0" applyNumberFormat="1" applyFont="1" applyFill="1" applyBorder="1" applyAlignment="1">
      <alignment horizontal="left" vertical="center" wrapText="1"/>
    </xf>
    <xf numFmtId="3" fontId="29" fillId="42" borderId="15" xfId="0" applyNumberFormat="1" applyFont="1" applyFill="1" applyBorder="1" applyAlignment="1">
      <alignment horizontal="left" vertical="center" wrapText="1"/>
    </xf>
    <xf numFmtId="0" fontId="27" fillId="0" borderId="30" xfId="49" applyFont="1" applyBorder="1" applyAlignment="1">
      <alignment horizontal="center" vertical="center" wrapText="1"/>
      <protection/>
    </xf>
    <xf numFmtId="0" fontId="30" fillId="0" borderId="31" xfId="49" applyFont="1" applyBorder="1" applyAlignment="1">
      <alignment horizontal="center" vertical="center" wrapText="1"/>
      <protection/>
    </xf>
    <xf numFmtId="0" fontId="30" fillId="0" borderId="76" xfId="49" applyFont="1" applyBorder="1" applyAlignment="1">
      <alignment horizontal="center" vertical="center" wrapText="1"/>
      <protection/>
    </xf>
    <xf numFmtId="0" fontId="31" fillId="0" borderId="20" xfId="49" applyFont="1" applyBorder="1" applyAlignment="1">
      <alignment vertical="center" wrapText="1"/>
      <protection/>
    </xf>
    <xf numFmtId="0" fontId="32" fillId="0" borderId="18" xfId="49" applyFont="1" applyBorder="1" applyAlignment="1">
      <alignment vertical="center" wrapText="1"/>
      <protection/>
    </xf>
    <xf numFmtId="0" fontId="32" fillId="0" borderId="19" xfId="49" applyFont="1" applyBorder="1" applyAlignment="1">
      <alignment vertical="center" wrapText="1"/>
      <protection/>
    </xf>
    <xf numFmtId="0" fontId="33" fillId="0" borderId="71" xfId="49" applyFont="1" applyBorder="1" applyAlignment="1">
      <alignment vertical="center" wrapText="1"/>
      <protection/>
    </xf>
    <xf numFmtId="0" fontId="33" fillId="0" borderId="70" xfId="49" applyFont="1" applyBorder="1" applyAlignment="1">
      <alignment vertical="center" wrapText="1"/>
      <protection/>
    </xf>
    <xf numFmtId="0" fontId="34" fillId="0" borderId="70" xfId="49" applyFont="1" applyBorder="1" applyAlignment="1">
      <alignment vertical="center" wrapText="1"/>
      <protection/>
    </xf>
    <xf numFmtId="0" fontId="34" fillId="0" borderId="68" xfId="49" applyFont="1" applyBorder="1" applyAlignment="1">
      <alignment vertical="center" wrapText="1"/>
      <protection/>
    </xf>
    <xf numFmtId="0" fontId="28" fillId="0" borderId="58" xfId="49" applyFont="1" applyBorder="1" applyAlignment="1">
      <alignment horizontal="center" vertical="center" wrapText="1"/>
      <protection/>
    </xf>
    <xf numFmtId="0" fontId="28" fillId="0" borderId="40" xfId="49" applyFont="1" applyBorder="1" applyAlignment="1">
      <alignment horizontal="center" vertical="center" wrapText="1"/>
      <protection/>
    </xf>
    <xf numFmtId="0" fontId="28" fillId="0" borderId="62" xfId="49" applyFont="1" applyBorder="1" applyAlignment="1">
      <alignment horizontal="center" vertical="center" wrapText="1"/>
      <protection/>
    </xf>
    <xf numFmtId="3" fontId="27" fillId="0" borderId="77" xfId="49" applyNumberFormat="1" applyFont="1" applyBorder="1" applyAlignment="1">
      <alignment horizontal="center" vertical="center" wrapText="1"/>
      <protection/>
    </xf>
    <xf numFmtId="3" fontId="27" fillId="0" borderId="39" xfId="49" applyNumberFormat="1" applyFont="1" applyBorder="1" applyAlignment="1">
      <alignment horizontal="center" vertical="center" wrapText="1"/>
      <protection/>
    </xf>
    <xf numFmtId="0" fontId="27" fillId="0" borderId="43" xfId="49" applyFont="1" applyBorder="1" applyAlignment="1">
      <alignment horizontal="center" vertical="center" wrapText="1"/>
      <protection/>
    </xf>
    <xf numFmtId="0" fontId="27" fillId="0" borderId="17" xfId="49" applyFont="1" applyBorder="1" applyAlignment="1">
      <alignment horizontal="center" vertical="center" wrapText="1"/>
      <protection/>
    </xf>
    <xf numFmtId="3" fontId="27" fillId="0" borderId="43" xfId="49" applyNumberFormat="1" applyFont="1" applyBorder="1" applyAlignment="1">
      <alignment horizontal="center" vertical="center" wrapText="1"/>
      <protection/>
    </xf>
    <xf numFmtId="3" fontId="27" fillId="0" borderId="38" xfId="49" applyNumberFormat="1" applyFont="1" applyBorder="1" applyAlignment="1">
      <alignment horizontal="center" vertical="center" wrapText="1"/>
      <protection/>
    </xf>
    <xf numFmtId="3" fontId="27" fillId="0" borderId="17" xfId="49" applyNumberFormat="1" applyFont="1" applyBorder="1" applyAlignment="1">
      <alignment horizontal="center" vertical="center" wrapText="1"/>
      <protection/>
    </xf>
    <xf numFmtId="0" fontId="27" fillId="0" borderId="58" xfId="49" applyFont="1" applyBorder="1" applyAlignment="1">
      <alignment horizontal="center" vertical="center" wrapText="1"/>
      <protection/>
    </xf>
    <xf numFmtId="0" fontId="27" fillId="0" borderId="62" xfId="49" applyFont="1" applyBorder="1" applyAlignment="1">
      <alignment horizontal="center" vertical="center" wrapText="1"/>
      <protection/>
    </xf>
    <xf numFmtId="0" fontId="27" fillId="0" borderId="27" xfId="49" applyFont="1" applyBorder="1" applyAlignment="1">
      <alignment horizontal="center" vertical="center" wrapText="1"/>
      <protection/>
    </xf>
    <xf numFmtId="0" fontId="27" fillId="0" borderId="74" xfId="49" applyFont="1" applyBorder="1" applyAlignment="1">
      <alignment horizontal="center" vertical="center" wrapText="1"/>
      <protection/>
    </xf>
    <xf numFmtId="3" fontId="27" fillId="0" borderId="50" xfId="49" applyNumberFormat="1" applyFont="1" applyBorder="1" applyAlignment="1">
      <alignment horizontal="center" vertical="center" wrapText="1"/>
      <protection/>
    </xf>
    <xf numFmtId="3" fontId="27" fillId="0" borderId="78" xfId="49" applyNumberFormat="1" applyFont="1" applyBorder="1" applyAlignment="1">
      <alignment horizontal="center" vertical="center" wrapText="1"/>
      <protection/>
    </xf>
    <xf numFmtId="0" fontId="33" fillId="0" borderId="47" xfId="49" applyFont="1" applyBorder="1" applyAlignment="1">
      <alignment horizontal="center" vertical="center" wrapText="1"/>
      <protection/>
    </xf>
    <xf numFmtId="0" fontId="33" fillId="0" borderId="33" xfId="49" applyFont="1" applyBorder="1" applyAlignment="1">
      <alignment horizontal="center" vertical="center" wrapText="1"/>
      <protection/>
    </xf>
    <xf numFmtId="0" fontId="31" fillId="0" borderId="47" xfId="49" applyFont="1" applyBorder="1" applyAlignment="1">
      <alignment horizontal="center" vertical="center" wrapText="1"/>
      <protection/>
    </xf>
    <xf numFmtId="0" fontId="31" fillId="0" borderId="33" xfId="49" applyFont="1" applyBorder="1" applyAlignment="1">
      <alignment horizontal="center" vertical="center" wrapText="1"/>
      <protection/>
    </xf>
    <xf numFmtId="0" fontId="33" fillId="0" borderId="47" xfId="49" applyFont="1" applyBorder="1" applyAlignment="1">
      <alignment vertical="center" wrapText="1"/>
      <protection/>
    </xf>
    <xf numFmtId="0" fontId="33" fillId="0" borderId="59" xfId="49" applyFont="1" applyBorder="1" applyAlignment="1">
      <alignment vertical="center" wrapText="1"/>
      <protection/>
    </xf>
    <xf numFmtId="0" fontId="33" fillId="0" borderId="33" xfId="49" applyFont="1" applyBorder="1" applyAlignment="1">
      <alignment vertical="center" wrapText="1"/>
      <protection/>
    </xf>
    <xf numFmtId="0" fontId="12" fillId="0" borderId="47"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62"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0" xfId="0" applyFont="1" applyBorder="1" applyAlignment="1">
      <alignment vertical="center" wrapText="1"/>
    </xf>
    <xf numFmtId="0" fontId="17" fillId="0" borderId="31" xfId="0" applyFont="1" applyBorder="1" applyAlignment="1">
      <alignment vertical="center" wrapText="1"/>
    </xf>
    <xf numFmtId="0" fontId="20" fillId="0" borderId="31" xfId="0" applyFont="1" applyBorder="1" applyAlignment="1">
      <alignment vertical="center" wrapText="1"/>
    </xf>
    <xf numFmtId="0" fontId="20" fillId="0" borderId="76" xfId="0" applyFont="1" applyBorder="1" applyAlignment="1">
      <alignment vertical="center" wrapText="1"/>
    </xf>
    <xf numFmtId="3" fontId="9" fillId="0" borderId="77" xfId="0" applyNumberFormat="1" applyFont="1" applyBorder="1" applyAlignment="1">
      <alignment horizontal="center" vertical="center" wrapText="1"/>
    </xf>
    <xf numFmtId="3" fontId="9" fillId="0" borderId="39" xfId="0" applyNumberFormat="1" applyFont="1" applyBorder="1" applyAlignment="1">
      <alignment horizontal="center" vertical="center" wrapText="1"/>
    </xf>
    <xf numFmtId="3" fontId="9" fillId="0" borderId="50" xfId="0" applyNumberFormat="1" applyFont="1" applyBorder="1" applyAlignment="1">
      <alignment horizontal="center" vertical="center" wrapText="1"/>
    </xf>
    <xf numFmtId="3" fontId="9" fillId="0" borderId="78" xfId="0" applyNumberFormat="1" applyFont="1" applyBorder="1" applyAlignment="1">
      <alignment horizontal="center" vertical="center" wrapText="1"/>
    </xf>
    <xf numFmtId="0" fontId="17" fillId="0" borderId="71" xfId="0" applyFont="1" applyBorder="1" applyAlignment="1">
      <alignment vertical="center" wrapText="1"/>
    </xf>
    <xf numFmtId="0" fontId="17" fillId="0" borderId="70" xfId="0" applyFont="1" applyBorder="1" applyAlignment="1">
      <alignment vertical="center" wrapText="1"/>
    </xf>
    <xf numFmtId="0" fontId="20" fillId="0" borderId="70" xfId="0" applyFont="1" applyBorder="1" applyAlignment="1">
      <alignment vertical="center" wrapText="1"/>
    </xf>
    <xf numFmtId="0" fontId="20" fillId="0" borderId="68" xfId="0" applyFont="1" applyBorder="1" applyAlignment="1">
      <alignment vertical="center" wrapText="1"/>
    </xf>
    <xf numFmtId="0" fontId="9" fillId="0" borderId="43" xfId="0" applyFont="1" applyBorder="1" applyAlignment="1">
      <alignment horizontal="center" vertical="center" wrapText="1"/>
    </xf>
    <xf numFmtId="0" fontId="9" fillId="0" borderId="17" xfId="0" applyFont="1" applyBorder="1" applyAlignment="1">
      <alignment horizontal="center" vertical="center" wrapText="1"/>
    </xf>
    <xf numFmtId="3" fontId="9" fillId="0" borderId="43" xfId="0" applyNumberFormat="1" applyFont="1" applyBorder="1" applyAlignment="1">
      <alignment horizontal="center" vertical="center" wrapText="1"/>
    </xf>
    <xf numFmtId="3" fontId="9" fillId="0" borderId="38" xfId="0" applyNumberFormat="1" applyFont="1" applyBorder="1" applyAlignment="1">
      <alignment horizontal="center" vertical="center" wrapText="1"/>
    </xf>
    <xf numFmtId="3" fontId="9" fillId="0" borderId="17" xfId="0" applyNumberFormat="1" applyFont="1" applyBorder="1" applyAlignment="1">
      <alignment horizontal="center" vertical="center" wrapText="1"/>
    </xf>
    <xf numFmtId="0" fontId="9" fillId="0" borderId="58"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74" xfId="0" applyFont="1" applyBorder="1" applyAlignment="1">
      <alignment horizontal="center" vertical="center" wrapText="1"/>
    </xf>
    <xf numFmtId="3" fontId="13" fillId="42" borderId="54" xfId="0" applyNumberFormat="1" applyFont="1" applyFill="1" applyBorder="1" applyAlignment="1">
      <alignment horizontal="left" vertical="center" wrapText="1"/>
    </xf>
    <xf numFmtId="3" fontId="13" fillId="42" borderId="57" xfId="0" applyNumberFormat="1" applyFont="1" applyFill="1" applyBorder="1" applyAlignment="1">
      <alignment horizontal="left" vertical="center" wrapText="1"/>
    </xf>
    <xf numFmtId="3" fontId="13" fillId="42" borderId="15" xfId="0" applyNumberFormat="1" applyFont="1" applyFill="1" applyBorder="1" applyAlignment="1">
      <alignment horizontal="left" vertical="center" wrapText="1"/>
    </xf>
    <xf numFmtId="0" fontId="9" fillId="0" borderId="30" xfId="0" applyFont="1" applyBorder="1" applyAlignment="1">
      <alignment horizontal="center" vertical="center" wrapText="1"/>
    </xf>
    <xf numFmtId="0" fontId="0" fillId="0" borderId="31" xfId="0" applyBorder="1" applyAlignment="1">
      <alignment horizontal="center" vertical="center" wrapText="1"/>
    </xf>
    <xf numFmtId="0" fontId="0" fillId="0" borderId="76" xfId="0" applyBorder="1" applyAlignment="1">
      <alignment horizontal="center" vertical="center" wrapText="1"/>
    </xf>
    <xf numFmtId="0" fontId="12" fillId="0" borderId="20" xfId="0" applyFont="1" applyBorder="1" applyAlignment="1">
      <alignment vertical="center" wrapText="1"/>
    </xf>
    <xf numFmtId="0" fontId="19" fillId="0" borderId="18" xfId="0" applyFont="1" applyBorder="1" applyAlignment="1">
      <alignment vertical="center" wrapText="1"/>
    </xf>
    <xf numFmtId="0" fontId="19" fillId="0" borderId="19" xfId="0" applyFont="1" applyBorder="1" applyAlignment="1">
      <alignment vertical="center" wrapText="1"/>
    </xf>
    <xf numFmtId="3" fontId="13" fillId="0" borderId="50" xfId="0" applyNumberFormat="1" applyFont="1" applyBorder="1" applyAlignment="1">
      <alignment vertical="center" wrapText="1"/>
    </xf>
    <xf numFmtId="3" fontId="13" fillId="0" borderId="75" xfId="0" applyNumberFormat="1" applyFont="1" applyBorder="1" applyAlignment="1">
      <alignment vertical="center" wrapText="1"/>
    </xf>
    <xf numFmtId="3" fontId="13" fillId="0" borderId="27" xfId="0" applyNumberFormat="1" applyFont="1" applyBorder="1" applyAlignment="1">
      <alignment vertical="center" wrapText="1"/>
    </xf>
    <xf numFmtId="3" fontId="14" fillId="0" borderId="54" xfId="0" applyNumberFormat="1" applyFont="1" applyBorder="1" applyAlignment="1">
      <alignment vertical="center" wrapText="1"/>
    </xf>
    <xf numFmtId="3" fontId="14" fillId="0" borderId="57" xfId="0" applyNumberFormat="1" applyFont="1" applyBorder="1" applyAlignment="1">
      <alignment vertical="center" wrapText="1"/>
    </xf>
    <xf numFmtId="3" fontId="14" fillId="0" borderId="15" xfId="0" applyNumberFormat="1" applyFont="1" applyBorder="1" applyAlignment="1">
      <alignment vertical="center" wrapText="1"/>
    </xf>
    <xf numFmtId="3" fontId="13" fillId="0" borderId="54" xfId="0" applyNumberFormat="1" applyFont="1" applyBorder="1" applyAlignment="1">
      <alignment vertical="center" wrapText="1"/>
    </xf>
    <xf numFmtId="3" fontId="13" fillId="0" borderId="57" xfId="0" applyNumberFormat="1" applyFont="1" applyBorder="1" applyAlignment="1">
      <alignment vertical="center" wrapText="1"/>
    </xf>
    <xf numFmtId="3" fontId="13" fillId="0" borderId="15" xfId="0" applyNumberFormat="1" applyFont="1" applyBorder="1" applyAlignment="1">
      <alignment vertical="center" wrapText="1"/>
    </xf>
    <xf numFmtId="3" fontId="13" fillId="42" borderId="54" xfId="0" applyNumberFormat="1" applyFont="1" applyFill="1" applyBorder="1" applyAlignment="1">
      <alignment vertical="center" wrapText="1"/>
    </xf>
    <xf numFmtId="3" fontId="13" fillId="42" borderId="57" xfId="0" applyNumberFormat="1" applyFont="1" applyFill="1" applyBorder="1" applyAlignment="1">
      <alignment vertical="center" wrapText="1"/>
    </xf>
    <xf numFmtId="3" fontId="13" fillId="42" borderId="15" xfId="0" applyNumberFormat="1" applyFont="1" applyFill="1" applyBorder="1" applyAlignment="1">
      <alignment vertical="center" wrapText="1"/>
    </xf>
    <xf numFmtId="3" fontId="9" fillId="0" borderId="38" xfId="0" applyNumberFormat="1" applyFont="1" applyBorder="1" applyAlignment="1">
      <alignment horizontal="right" vertical="center" wrapText="1"/>
    </xf>
    <xf numFmtId="3" fontId="0" fillId="0" borderId="38" xfId="0" applyNumberFormat="1" applyBorder="1" applyAlignment="1">
      <alignment horizontal="right" vertical="center" wrapText="1"/>
    </xf>
    <xf numFmtId="0" fontId="9" fillId="0" borderId="30" xfId="0" applyFont="1" applyBorder="1" applyAlignment="1">
      <alignment vertical="center" wrapText="1"/>
    </xf>
    <xf numFmtId="0" fontId="9" fillId="0" borderId="76" xfId="0" applyFont="1" applyBorder="1" applyAlignment="1">
      <alignment vertical="center" wrapText="1"/>
    </xf>
    <xf numFmtId="3" fontId="13" fillId="0" borderId="47" xfId="0" applyNumberFormat="1" applyFont="1" applyBorder="1" applyAlignment="1">
      <alignment vertical="center" wrapText="1"/>
    </xf>
    <xf numFmtId="3" fontId="13" fillId="0" borderId="59" xfId="0" applyNumberFormat="1" applyFont="1" applyBorder="1" applyAlignment="1">
      <alignment vertical="center" wrapText="1"/>
    </xf>
    <xf numFmtId="3" fontId="13" fillId="0" borderId="33" xfId="0" applyNumberFormat="1" applyFont="1" applyBorder="1" applyAlignment="1">
      <alignment vertical="center" wrapText="1"/>
    </xf>
    <xf numFmtId="3" fontId="13" fillId="0" borderId="38" xfId="0" applyNumberFormat="1" applyFont="1" applyBorder="1" applyAlignment="1">
      <alignment horizontal="center"/>
    </xf>
    <xf numFmtId="0" fontId="6" fillId="33" borderId="53"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6" fillId="33" borderId="74" xfId="0" applyFont="1" applyFill="1" applyBorder="1" applyAlignment="1">
      <alignment horizontal="center"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1"/>
        <xdr:cNvSpPr txBox="1">
          <a:spLocks noChangeArrowheads="1"/>
        </xdr:cNvSpPr>
      </xdr:nvSpPr>
      <xdr:spPr>
        <a:xfrm>
          <a:off x="38576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 name="Text 3"/>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 name="Text 4"/>
        <xdr:cNvSpPr txBox="1">
          <a:spLocks noChangeArrowheads="1"/>
        </xdr:cNvSpPr>
      </xdr:nvSpPr>
      <xdr:spPr>
        <a:xfrm>
          <a:off x="9039225" y="0"/>
          <a:ext cx="9239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 name="Text 5"/>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 name="Text 6"/>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 name="Text 1"/>
        <xdr:cNvSpPr txBox="1">
          <a:spLocks noChangeArrowheads="1"/>
        </xdr:cNvSpPr>
      </xdr:nvSpPr>
      <xdr:spPr>
        <a:xfrm>
          <a:off x="38576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7" name="Text 3"/>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8" name="Text 4"/>
        <xdr:cNvSpPr txBox="1">
          <a:spLocks noChangeArrowheads="1"/>
        </xdr:cNvSpPr>
      </xdr:nvSpPr>
      <xdr:spPr>
        <a:xfrm>
          <a:off x="9039225" y="0"/>
          <a:ext cx="9239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9" name="Text 5"/>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0" name="Text 6"/>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1" name="Text 1"/>
        <xdr:cNvSpPr txBox="1">
          <a:spLocks noChangeArrowheads="1"/>
        </xdr:cNvSpPr>
      </xdr:nvSpPr>
      <xdr:spPr>
        <a:xfrm>
          <a:off x="38576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2" name="Text 3"/>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3" name="Text 4"/>
        <xdr:cNvSpPr txBox="1">
          <a:spLocks noChangeArrowheads="1"/>
        </xdr:cNvSpPr>
      </xdr:nvSpPr>
      <xdr:spPr>
        <a:xfrm>
          <a:off x="9039225" y="0"/>
          <a:ext cx="9239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4" name="Text 5"/>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5" name="Text 6"/>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6" name="Text 1"/>
        <xdr:cNvSpPr txBox="1">
          <a:spLocks noChangeArrowheads="1"/>
        </xdr:cNvSpPr>
      </xdr:nvSpPr>
      <xdr:spPr>
        <a:xfrm>
          <a:off x="38576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7" name="Text 3"/>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8" name="Text 4"/>
        <xdr:cNvSpPr txBox="1">
          <a:spLocks noChangeArrowheads="1"/>
        </xdr:cNvSpPr>
      </xdr:nvSpPr>
      <xdr:spPr>
        <a:xfrm>
          <a:off x="9039225" y="0"/>
          <a:ext cx="9239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9" name="Text 5"/>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0" name="Text 6"/>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1" name="Text 1"/>
        <xdr:cNvSpPr txBox="1">
          <a:spLocks noChangeArrowheads="1"/>
        </xdr:cNvSpPr>
      </xdr:nvSpPr>
      <xdr:spPr>
        <a:xfrm>
          <a:off x="38576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2" name="Text 3"/>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3" name="Text 4"/>
        <xdr:cNvSpPr txBox="1">
          <a:spLocks noChangeArrowheads="1"/>
        </xdr:cNvSpPr>
      </xdr:nvSpPr>
      <xdr:spPr>
        <a:xfrm>
          <a:off x="9039225" y="0"/>
          <a:ext cx="9239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4" name="Text 5"/>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5" name="Text 6"/>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6" name="Text 1"/>
        <xdr:cNvSpPr txBox="1">
          <a:spLocks noChangeArrowheads="1"/>
        </xdr:cNvSpPr>
      </xdr:nvSpPr>
      <xdr:spPr>
        <a:xfrm>
          <a:off x="38576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7" name="Text 3"/>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8" name="Text 4"/>
        <xdr:cNvSpPr txBox="1">
          <a:spLocks noChangeArrowheads="1"/>
        </xdr:cNvSpPr>
      </xdr:nvSpPr>
      <xdr:spPr>
        <a:xfrm>
          <a:off x="9039225" y="0"/>
          <a:ext cx="9239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9" name="Text 5"/>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0" name="Text 6"/>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1" name="Text 1"/>
        <xdr:cNvSpPr txBox="1">
          <a:spLocks noChangeArrowheads="1"/>
        </xdr:cNvSpPr>
      </xdr:nvSpPr>
      <xdr:spPr>
        <a:xfrm>
          <a:off x="38576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2" name="Text 3"/>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3" name="Text 4"/>
        <xdr:cNvSpPr txBox="1">
          <a:spLocks noChangeArrowheads="1"/>
        </xdr:cNvSpPr>
      </xdr:nvSpPr>
      <xdr:spPr>
        <a:xfrm>
          <a:off x="9039225" y="0"/>
          <a:ext cx="9239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4" name="Text 5"/>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5" name="Text 6"/>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6" name="Text 1"/>
        <xdr:cNvSpPr txBox="1">
          <a:spLocks noChangeArrowheads="1"/>
        </xdr:cNvSpPr>
      </xdr:nvSpPr>
      <xdr:spPr>
        <a:xfrm>
          <a:off x="38576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7" name="Text 3"/>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8" name="Text 4"/>
        <xdr:cNvSpPr txBox="1">
          <a:spLocks noChangeArrowheads="1"/>
        </xdr:cNvSpPr>
      </xdr:nvSpPr>
      <xdr:spPr>
        <a:xfrm>
          <a:off x="9039225" y="0"/>
          <a:ext cx="9239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9" name="Text 5"/>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0" name="Text 6"/>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1" name="Text 1"/>
        <xdr:cNvSpPr txBox="1">
          <a:spLocks noChangeArrowheads="1"/>
        </xdr:cNvSpPr>
      </xdr:nvSpPr>
      <xdr:spPr>
        <a:xfrm>
          <a:off x="38576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2" name="Text 3"/>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3" name="Text 4"/>
        <xdr:cNvSpPr txBox="1">
          <a:spLocks noChangeArrowheads="1"/>
        </xdr:cNvSpPr>
      </xdr:nvSpPr>
      <xdr:spPr>
        <a:xfrm>
          <a:off x="9039225" y="0"/>
          <a:ext cx="9239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4" name="Text 5"/>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5" name="Text 6"/>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6" name="Text 1"/>
        <xdr:cNvSpPr txBox="1">
          <a:spLocks noChangeArrowheads="1"/>
        </xdr:cNvSpPr>
      </xdr:nvSpPr>
      <xdr:spPr>
        <a:xfrm>
          <a:off x="38576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7" name="Text 3"/>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8" name="Text 4"/>
        <xdr:cNvSpPr txBox="1">
          <a:spLocks noChangeArrowheads="1"/>
        </xdr:cNvSpPr>
      </xdr:nvSpPr>
      <xdr:spPr>
        <a:xfrm>
          <a:off x="9039225" y="0"/>
          <a:ext cx="9239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9" name="Text 5"/>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0" name="Text 6"/>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1" name="Text 1"/>
        <xdr:cNvSpPr txBox="1">
          <a:spLocks noChangeArrowheads="1"/>
        </xdr:cNvSpPr>
      </xdr:nvSpPr>
      <xdr:spPr>
        <a:xfrm>
          <a:off x="38576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2" name="Text 3"/>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3" name="Text 4"/>
        <xdr:cNvSpPr txBox="1">
          <a:spLocks noChangeArrowheads="1"/>
        </xdr:cNvSpPr>
      </xdr:nvSpPr>
      <xdr:spPr>
        <a:xfrm>
          <a:off x="9039225" y="0"/>
          <a:ext cx="9239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4" name="Text 5"/>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5" name="Text 6"/>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6" name="Text 1"/>
        <xdr:cNvSpPr txBox="1">
          <a:spLocks noChangeArrowheads="1"/>
        </xdr:cNvSpPr>
      </xdr:nvSpPr>
      <xdr:spPr>
        <a:xfrm>
          <a:off x="38576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7" name="Text 3"/>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8" name="Text 4"/>
        <xdr:cNvSpPr txBox="1">
          <a:spLocks noChangeArrowheads="1"/>
        </xdr:cNvSpPr>
      </xdr:nvSpPr>
      <xdr:spPr>
        <a:xfrm>
          <a:off x="9039225" y="0"/>
          <a:ext cx="9239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9" name="Text 5"/>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0" name="Text 6"/>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1" name="Text 1"/>
        <xdr:cNvSpPr txBox="1">
          <a:spLocks noChangeArrowheads="1"/>
        </xdr:cNvSpPr>
      </xdr:nvSpPr>
      <xdr:spPr>
        <a:xfrm>
          <a:off x="38576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62" name="Text 3"/>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3" name="Text 4"/>
        <xdr:cNvSpPr txBox="1">
          <a:spLocks noChangeArrowheads="1"/>
        </xdr:cNvSpPr>
      </xdr:nvSpPr>
      <xdr:spPr>
        <a:xfrm>
          <a:off x="9039225" y="0"/>
          <a:ext cx="9239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4" name="Text 5"/>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5" name="Text 6"/>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6" name="Text 1"/>
        <xdr:cNvSpPr txBox="1">
          <a:spLocks noChangeArrowheads="1"/>
        </xdr:cNvSpPr>
      </xdr:nvSpPr>
      <xdr:spPr>
        <a:xfrm>
          <a:off x="38576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PROENIN</a:t>
          </a:r>
        </a:p>
      </xdr:txBody>
    </xdr:sp>
    <xdr:clientData/>
  </xdr:twoCellAnchor>
  <xdr:twoCellAnchor>
    <xdr:from>
      <xdr:col>6</xdr:col>
      <xdr:colOff>0</xdr:colOff>
      <xdr:row>0</xdr:row>
      <xdr:rowOff>0</xdr:rowOff>
    </xdr:from>
    <xdr:to>
      <xdr:col>6</xdr:col>
      <xdr:colOff>0</xdr:colOff>
      <xdr:row>0</xdr:row>
      <xdr:rowOff>0</xdr:rowOff>
    </xdr:to>
    <xdr:sp>
      <xdr:nvSpPr>
        <xdr:cNvPr id="67" name="Text 3"/>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8" name="Text 4"/>
        <xdr:cNvSpPr txBox="1">
          <a:spLocks noChangeArrowheads="1"/>
        </xdr:cNvSpPr>
      </xdr:nvSpPr>
      <xdr:spPr>
        <a:xfrm>
          <a:off x="9039225" y="0"/>
          <a:ext cx="9239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9" name="Text 5"/>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0" name="Text 6"/>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1" name="Text 3"/>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2" name="Text 4"/>
        <xdr:cNvSpPr txBox="1">
          <a:spLocks noChangeArrowheads="1"/>
        </xdr:cNvSpPr>
      </xdr:nvSpPr>
      <xdr:spPr>
        <a:xfrm>
          <a:off x="9039225" y="0"/>
          <a:ext cx="9239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3" name="Text 5"/>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4" name="Text 6"/>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5" name="Text 3"/>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6" name="Text 4"/>
        <xdr:cNvSpPr txBox="1">
          <a:spLocks noChangeArrowheads="1"/>
        </xdr:cNvSpPr>
      </xdr:nvSpPr>
      <xdr:spPr>
        <a:xfrm>
          <a:off x="9039225" y="0"/>
          <a:ext cx="9239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7" name="Text 5"/>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8" name="Text 6"/>
        <xdr:cNvSpPr txBox="1">
          <a:spLocks noChangeArrowheads="1"/>
        </xdr:cNvSpPr>
      </xdr:nvSpPr>
      <xdr:spPr>
        <a:xfrm>
          <a:off x="65246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K15"/>
  <sheetViews>
    <sheetView zoomScalePageLayoutView="0" workbookViewId="0" topLeftCell="A1">
      <selection activeCell="D21" sqref="D21"/>
    </sheetView>
  </sheetViews>
  <sheetFormatPr defaultColWidth="9.140625" defaultRowHeight="12.75"/>
  <cols>
    <col min="1" max="1" width="36.8515625" style="10" customWidth="1"/>
    <col min="2" max="2" width="10.421875" style="10" customWidth="1"/>
    <col min="3" max="3" width="13.8515625" style="10" customWidth="1"/>
    <col min="4" max="4" width="17.00390625" style="10" customWidth="1"/>
    <col min="5" max="8" width="13.00390625" style="10" customWidth="1"/>
    <col min="9" max="9" width="13.7109375" style="10" customWidth="1"/>
    <col min="10" max="10" width="14.421875" style="10" customWidth="1"/>
    <col min="11" max="16384" width="9.140625" style="10" customWidth="1"/>
  </cols>
  <sheetData>
    <row r="2" spans="1:10" s="20" customFormat="1" ht="22.5" customHeight="1">
      <c r="A2" s="380" t="s">
        <v>116</v>
      </c>
      <c r="B2" s="381"/>
      <c r="C2" s="381"/>
      <c r="D2" s="381"/>
      <c r="E2" s="381"/>
      <c r="F2" s="381"/>
      <c r="G2" s="381"/>
      <c r="H2" s="381"/>
      <c r="I2" s="381"/>
      <c r="J2" s="381"/>
    </row>
    <row r="3" ht="12.75" customHeight="1"/>
    <row r="4" spans="1:37" s="6" customFormat="1" ht="21.75" customHeight="1" thickBot="1">
      <c r="A4" s="11" t="s">
        <v>56</v>
      </c>
      <c r="B4" s="11"/>
      <c r="C4" s="12"/>
      <c r="D4" s="11"/>
      <c r="E4" s="12"/>
      <c r="F4" s="13"/>
      <c r="G4" s="13"/>
      <c r="H4" s="382" t="s">
        <v>117</v>
      </c>
      <c r="I4" s="383"/>
      <c r="J4" s="383"/>
      <c r="K4" s="15"/>
      <c r="L4" s="13"/>
      <c r="M4" s="13"/>
      <c r="N4" s="15"/>
      <c r="O4" s="15"/>
      <c r="P4" s="15"/>
      <c r="Q4" s="13"/>
      <c r="R4" s="13"/>
      <c r="S4" s="15"/>
      <c r="T4" s="15"/>
      <c r="U4" s="11"/>
      <c r="V4" s="11"/>
      <c r="W4" s="11"/>
      <c r="X4" s="11"/>
      <c r="Y4" s="11"/>
      <c r="Z4" s="11"/>
      <c r="AA4" s="11"/>
      <c r="AB4" s="11"/>
      <c r="AC4" s="11"/>
      <c r="AD4" s="11"/>
      <c r="AE4" s="11"/>
      <c r="AF4" s="11"/>
      <c r="AG4" s="11"/>
      <c r="AH4" s="11"/>
      <c r="AI4" s="11"/>
      <c r="AJ4" s="11"/>
      <c r="AK4" s="11"/>
    </row>
    <row r="5" spans="1:10" ht="40.5" customHeight="1" thickBot="1">
      <c r="A5" s="384" t="s">
        <v>9</v>
      </c>
      <c r="B5" s="384" t="s">
        <v>5</v>
      </c>
      <c r="C5" s="384" t="s">
        <v>66</v>
      </c>
      <c r="D5" s="384" t="s">
        <v>118</v>
      </c>
      <c r="E5" s="387" t="s">
        <v>119</v>
      </c>
      <c r="F5" s="388"/>
      <c r="G5" s="388"/>
      <c r="H5" s="389"/>
      <c r="I5" s="384" t="s">
        <v>115</v>
      </c>
      <c r="J5" s="384" t="s">
        <v>120</v>
      </c>
    </row>
    <row r="6" spans="1:10" ht="40.5" customHeight="1" thickBot="1">
      <c r="A6" s="385"/>
      <c r="B6" s="385"/>
      <c r="C6" s="385"/>
      <c r="D6" s="386"/>
      <c r="E6" s="19" t="s">
        <v>6</v>
      </c>
      <c r="F6" s="19" t="s">
        <v>7</v>
      </c>
      <c r="G6" s="19" t="s">
        <v>8</v>
      </c>
      <c r="H6" s="19" t="s">
        <v>67</v>
      </c>
      <c r="I6" s="390"/>
      <c r="J6" s="390"/>
    </row>
    <row r="7" spans="1:10" s="14" customFormat="1" ht="30" customHeight="1">
      <c r="A7" s="107" t="s">
        <v>71</v>
      </c>
      <c r="B7" s="108">
        <v>1</v>
      </c>
      <c r="C7" s="109"/>
      <c r="D7" s="109"/>
      <c r="E7" s="110"/>
      <c r="F7" s="110"/>
      <c r="G7" s="109"/>
      <c r="H7" s="109">
        <f>SUM(E7:G7)</f>
        <v>0</v>
      </c>
      <c r="I7" s="109"/>
      <c r="J7" s="109"/>
    </row>
    <row r="8" spans="1:10" s="14" customFormat="1" ht="30" customHeight="1">
      <c r="A8" s="76" t="s">
        <v>121</v>
      </c>
      <c r="B8" s="77"/>
      <c r="C8" s="78"/>
      <c r="D8" s="78"/>
      <c r="E8" s="78"/>
      <c r="F8" s="78"/>
      <c r="G8" s="78"/>
      <c r="H8" s="78">
        <f>SUM(E8:G8)</f>
        <v>0</v>
      </c>
      <c r="I8" s="78"/>
      <c r="J8" s="78"/>
    </row>
    <row r="9" spans="1:10" s="14" customFormat="1" ht="30" customHeight="1">
      <c r="A9" s="76"/>
      <c r="B9" s="77"/>
      <c r="C9" s="79"/>
      <c r="D9" s="79"/>
      <c r="E9" s="79"/>
      <c r="F9" s="79"/>
      <c r="G9" s="79"/>
      <c r="H9" s="79"/>
      <c r="I9" s="79"/>
      <c r="J9" s="79"/>
    </row>
    <row r="10" spans="1:10" s="14" customFormat="1" ht="30" customHeight="1">
      <c r="A10" s="80"/>
      <c r="B10" s="77"/>
      <c r="C10" s="79"/>
      <c r="D10" s="79"/>
      <c r="E10" s="79"/>
      <c r="F10" s="79"/>
      <c r="G10" s="79"/>
      <c r="H10" s="79"/>
      <c r="I10" s="79"/>
      <c r="J10" s="79"/>
    </row>
    <row r="11" spans="1:10" s="14" customFormat="1" ht="30" customHeight="1" thickBot="1">
      <c r="A11" s="81"/>
      <c r="B11" s="82"/>
      <c r="C11" s="83"/>
      <c r="D11" s="83"/>
      <c r="E11" s="83"/>
      <c r="F11" s="83"/>
      <c r="G11" s="83"/>
      <c r="H11" s="83"/>
      <c r="I11" s="83"/>
      <c r="J11" s="83"/>
    </row>
    <row r="12" spans="1:10" ht="30" customHeight="1" thickBot="1">
      <c r="A12" s="84" t="s">
        <v>67</v>
      </c>
      <c r="B12" s="85">
        <f>B7</f>
        <v>1</v>
      </c>
      <c r="C12" s="86">
        <f aca="true" t="shared" si="0" ref="C12:J12">SUM(C7:C11)</f>
        <v>0</v>
      </c>
      <c r="D12" s="86">
        <f t="shared" si="0"/>
        <v>0</v>
      </c>
      <c r="E12" s="86">
        <f t="shared" si="0"/>
        <v>0</v>
      </c>
      <c r="F12" s="86">
        <f t="shared" si="0"/>
        <v>0</v>
      </c>
      <c r="G12" s="86">
        <f t="shared" si="0"/>
        <v>0</v>
      </c>
      <c r="H12" s="86">
        <f t="shared" si="0"/>
        <v>0</v>
      </c>
      <c r="I12" s="86">
        <f t="shared" si="0"/>
        <v>0</v>
      </c>
      <c r="J12" s="86">
        <f t="shared" si="0"/>
        <v>0</v>
      </c>
    </row>
    <row r="13" ht="12.75" customHeight="1"/>
    <row r="14" spans="1:8" ht="12.75" customHeight="1">
      <c r="A14" s="1"/>
      <c r="B14" s="7"/>
      <c r="C14" s="7"/>
      <c r="D14" s="7"/>
      <c r="E14" s="7"/>
      <c r="F14" s="7"/>
      <c r="G14" s="7"/>
      <c r="H14" s="7"/>
    </row>
    <row r="15" ht="12.75" customHeight="1">
      <c r="A15" s="14"/>
    </row>
  </sheetData>
  <sheetProtection/>
  <mergeCells count="9">
    <mergeCell ref="A2:J2"/>
    <mergeCell ref="H4:J4"/>
    <mergeCell ref="A5:A6"/>
    <mergeCell ref="B5:B6"/>
    <mergeCell ref="C5:C6"/>
    <mergeCell ref="D5:D6"/>
    <mergeCell ref="E5:H5"/>
    <mergeCell ref="I5:I6"/>
    <mergeCell ref="J5:J6"/>
  </mergeCells>
  <printOptions/>
  <pageMargins left="0.7086614173228347" right="0.7086614173228347" top="0.7480314960629921" bottom="0.7480314960629921" header="0.31496062992125984" footer="0.31496062992125984"/>
  <pageSetup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sheetPr>
    <tabColor rgb="FFFFC000"/>
  </sheetPr>
  <dimension ref="A2:AB75"/>
  <sheetViews>
    <sheetView zoomScale="89" zoomScaleNormal="89" zoomScalePageLayoutView="0" workbookViewId="0" topLeftCell="A30">
      <selection activeCell="A48" sqref="A48:Q48"/>
    </sheetView>
  </sheetViews>
  <sheetFormatPr defaultColWidth="9.140625" defaultRowHeight="12.75"/>
  <cols>
    <col min="1" max="1" width="16.8515625" style="0" customWidth="1"/>
    <col min="2" max="2" width="19.28125" style="0" customWidth="1"/>
    <col min="3" max="3" width="10.8515625" style="0" customWidth="1"/>
    <col min="4" max="4" width="13.28125" style="0" customWidth="1"/>
    <col min="5" max="5" width="19.8515625" style="0" customWidth="1"/>
    <col min="6" max="6" width="26.8515625" style="0" customWidth="1"/>
    <col min="7" max="7" width="15.8515625" style="0" customWidth="1"/>
    <col min="8" max="8" width="13.140625" style="0" customWidth="1"/>
    <col min="9" max="9" width="11.57421875" style="0" customWidth="1"/>
    <col min="10" max="10" width="13.57421875" style="0" customWidth="1"/>
    <col min="11" max="11" width="14.28125" style="0" customWidth="1"/>
    <col min="12" max="12" width="11.28125" style="0" customWidth="1"/>
    <col min="13" max="13" width="13.7109375" style="0" customWidth="1"/>
    <col min="14" max="14" width="15.421875" style="0" customWidth="1"/>
    <col min="15" max="16" width="15.28125" style="0" customWidth="1"/>
    <col min="17" max="17" width="13.28125" style="0" customWidth="1"/>
    <col min="18" max="18" width="15.421875" style="0" customWidth="1"/>
    <col min="19" max="19" width="13.28125" style="0" customWidth="1"/>
    <col min="20" max="20" width="12.8515625" style="0" customWidth="1"/>
    <col min="21" max="21" width="14.8515625" style="0" customWidth="1"/>
    <col min="22" max="22" width="11.421875" style="0" customWidth="1"/>
    <col min="23" max="23" width="11.8515625" style="0" customWidth="1"/>
    <col min="24" max="24" width="14.28125" style="0" customWidth="1"/>
    <col min="25" max="25" width="13.57421875" style="0" customWidth="1"/>
    <col min="26" max="26" width="12.140625" style="0" customWidth="1"/>
    <col min="27" max="27" width="12.8515625" style="0" customWidth="1"/>
    <col min="28" max="28" width="15.57421875" style="0" customWidth="1"/>
  </cols>
  <sheetData>
    <row r="1" ht="13.5" thickBot="1"/>
    <row r="2" spans="1:22" ht="26.25" thickBot="1">
      <c r="A2" s="436" t="s">
        <v>160</v>
      </c>
      <c r="B2" s="437"/>
      <c r="C2" s="437"/>
      <c r="D2" s="437"/>
      <c r="E2" s="437"/>
      <c r="F2" s="437"/>
      <c r="G2" s="437"/>
      <c r="H2" s="437"/>
      <c r="I2" s="437"/>
      <c r="J2" s="437"/>
      <c r="K2" s="437"/>
      <c r="L2" s="437"/>
      <c r="M2" s="437"/>
      <c r="N2" s="437"/>
      <c r="O2" s="437"/>
      <c r="P2" s="437"/>
      <c r="Q2" s="437"/>
      <c r="R2" s="437"/>
      <c r="S2" s="437"/>
      <c r="T2" s="90"/>
      <c r="U2" s="90"/>
      <c r="V2" s="90"/>
    </row>
    <row r="3" spans="1:22" ht="26.25" thickBot="1">
      <c r="A3" s="226"/>
      <c r="B3" s="226"/>
      <c r="C3" s="226"/>
      <c r="D3" s="226"/>
      <c r="E3" s="226"/>
      <c r="F3" s="226"/>
      <c r="G3" s="226"/>
      <c r="H3" s="226"/>
      <c r="I3" s="226"/>
      <c r="J3" s="227"/>
      <c r="K3" s="227"/>
      <c r="L3" s="227"/>
      <c r="M3" s="227"/>
      <c r="N3" s="227"/>
      <c r="O3" s="227"/>
      <c r="P3" s="227"/>
      <c r="Q3" s="227"/>
      <c r="R3" s="227"/>
      <c r="S3" s="226"/>
      <c r="T3" s="90"/>
      <c r="U3" s="90"/>
      <c r="V3" s="90"/>
    </row>
    <row r="4" spans="1:23" ht="24.75" customHeight="1" thickBot="1">
      <c r="A4" s="228"/>
      <c r="B4" s="229"/>
      <c r="C4" s="229"/>
      <c r="D4" s="229"/>
      <c r="E4" s="230"/>
      <c r="F4" s="396" t="s">
        <v>178</v>
      </c>
      <c r="G4" s="396"/>
      <c r="H4" s="396"/>
      <c r="I4" s="397"/>
      <c r="J4" s="398" t="s">
        <v>200</v>
      </c>
      <c r="K4" s="399"/>
      <c r="L4" s="400"/>
      <c r="M4" s="398" t="s">
        <v>201</v>
      </c>
      <c r="N4" s="399"/>
      <c r="O4" s="400"/>
      <c r="P4" s="398" t="s">
        <v>202</v>
      </c>
      <c r="Q4" s="399"/>
      <c r="R4" s="400"/>
      <c r="S4" s="231"/>
      <c r="T4" s="231"/>
      <c r="U4" s="199"/>
      <c r="V4" s="199"/>
      <c r="W4" s="200"/>
    </row>
    <row r="5" spans="1:23" ht="31.5" customHeight="1" thickBot="1">
      <c r="A5" s="558" t="s">
        <v>3</v>
      </c>
      <c r="B5" s="559"/>
      <c r="C5" s="559"/>
      <c r="D5" s="559"/>
      <c r="E5" s="559"/>
      <c r="F5" s="560"/>
      <c r="G5" s="232" t="s">
        <v>139</v>
      </c>
      <c r="H5" s="232" t="s">
        <v>144</v>
      </c>
      <c r="I5" s="233" t="s">
        <v>172</v>
      </c>
      <c r="J5" s="401"/>
      <c r="K5" s="402"/>
      <c r="L5" s="403"/>
      <c r="M5" s="401"/>
      <c r="N5" s="402"/>
      <c r="O5" s="403"/>
      <c r="P5" s="401"/>
      <c r="Q5" s="402"/>
      <c r="R5" s="403"/>
      <c r="S5" s="404" t="s">
        <v>203</v>
      </c>
      <c r="T5" s="404" t="s">
        <v>204</v>
      </c>
      <c r="U5" s="201"/>
      <c r="V5" s="202"/>
      <c r="W5" s="200"/>
    </row>
    <row r="6" spans="1:23" ht="51" customHeight="1" thickBot="1">
      <c r="A6" s="561" t="s">
        <v>236</v>
      </c>
      <c r="B6" s="562"/>
      <c r="C6" s="562"/>
      <c r="D6" s="562"/>
      <c r="E6" s="562"/>
      <c r="F6" s="563"/>
      <c r="G6" s="234" t="s">
        <v>205</v>
      </c>
      <c r="H6" s="234" t="s">
        <v>206</v>
      </c>
      <c r="I6" s="235" t="s">
        <v>207</v>
      </c>
      <c r="J6" s="236" t="s">
        <v>45</v>
      </c>
      <c r="K6" s="237" t="s">
        <v>143</v>
      </c>
      <c r="L6" s="238" t="s">
        <v>46</v>
      </c>
      <c r="M6" s="239" t="s">
        <v>45</v>
      </c>
      <c r="N6" s="237" t="s">
        <v>170</v>
      </c>
      <c r="O6" s="240" t="s">
        <v>46</v>
      </c>
      <c r="P6" s="239" t="s">
        <v>45</v>
      </c>
      <c r="Q6" s="237" t="s">
        <v>192</v>
      </c>
      <c r="R6" s="240" t="s">
        <v>46</v>
      </c>
      <c r="S6" s="405"/>
      <c r="T6" s="405"/>
      <c r="U6" s="203"/>
      <c r="V6" s="202"/>
      <c r="W6" s="200"/>
    </row>
    <row r="7" spans="1:23" ht="20.25" customHeight="1" thickBot="1">
      <c r="A7" s="241"/>
      <c r="B7" s="241"/>
      <c r="C7" s="242"/>
      <c r="D7" s="242"/>
      <c r="E7" s="242"/>
      <c r="F7" s="242"/>
      <c r="G7" s="111"/>
      <c r="H7" s="111"/>
      <c r="I7" s="111"/>
      <c r="J7" s="111"/>
      <c r="K7" s="216">
        <v>1510000</v>
      </c>
      <c r="L7" s="215"/>
      <c r="M7" s="215"/>
      <c r="N7" s="216">
        <v>1510000</v>
      </c>
      <c r="O7" s="215"/>
      <c r="P7" s="215"/>
      <c r="Q7" s="216">
        <v>1510000</v>
      </c>
      <c r="R7" s="215"/>
      <c r="S7" s="215">
        <f>J7+M7+P7</f>
        <v>0</v>
      </c>
      <c r="T7" s="216">
        <f>K7+N7+Q7</f>
        <v>4530000</v>
      </c>
      <c r="U7" s="193"/>
      <c r="V7" s="204"/>
      <c r="W7" s="200"/>
    </row>
    <row r="8" spans="1:23" ht="20.25" customHeight="1" thickBot="1">
      <c r="A8" s="117"/>
      <c r="B8" s="411" t="s">
        <v>122</v>
      </c>
      <c r="C8" s="412"/>
      <c r="D8" s="412"/>
      <c r="E8" s="412"/>
      <c r="F8" s="413"/>
      <c r="G8" s="112">
        <f>G19</f>
        <v>1510000</v>
      </c>
      <c r="H8" s="112">
        <f>H19</f>
        <v>1510000</v>
      </c>
      <c r="I8" s="112">
        <f>I19</f>
        <v>1510000</v>
      </c>
      <c r="J8" s="113">
        <f>J9</f>
        <v>0</v>
      </c>
      <c r="K8" s="113">
        <v>1510000</v>
      </c>
      <c r="L8" s="113"/>
      <c r="M8" s="113"/>
      <c r="N8" s="113">
        <v>1510000</v>
      </c>
      <c r="O8" s="113"/>
      <c r="P8" s="113"/>
      <c r="Q8" s="113">
        <v>1510000</v>
      </c>
      <c r="R8" s="113"/>
      <c r="S8" s="113"/>
      <c r="T8" s="113"/>
      <c r="U8" s="193"/>
      <c r="V8" s="193"/>
      <c r="W8" s="200"/>
    </row>
    <row r="9" spans="1:23" ht="20.25" customHeight="1" thickBot="1">
      <c r="A9" s="414" t="s">
        <v>208</v>
      </c>
      <c r="B9" s="408"/>
      <c r="C9" s="409"/>
      <c r="D9" s="409"/>
      <c r="E9" s="409"/>
      <c r="F9" s="410"/>
      <c r="G9" s="114"/>
      <c r="H9" s="114"/>
      <c r="I9" s="114"/>
      <c r="J9" s="116">
        <f aca="true" t="shared" si="0" ref="J9:R9">J10+J13+J17+J19</f>
        <v>0</v>
      </c>
      <c r="K9" s="116">
        <f t="shared" si="0"/>
        <v>0</v>
      </c>
      <c r="L9" s="115">
        <f t="shared" si="0"/>
        <v>0</v>
      </c>
      <c r="M9" s="114">
        <f t="shared" si="0"/>
        <v>0</v>
      </c>
      <c r="N9" s="116">
        <f t="shared" si="0"/>
        <v>0</v>
      </c>
      <c r="O9" s="115">
        <f t="shared" si="0"/>
        <v>0</v>
      </c>
      <c r="P9" s="114">
        <f t="shared" si="0"/>
        <v>0</v>
      </c>
      <c r="Q9" s="116">
        <f t="shared" si="0"/>
        <v>0</v>
      </c>
      <c r="R9" s="115">
        <f t="shared" si="0"/>
        <v>0</v>
      </c>
      <c r="S9" s="115">
        <f aca="true" t="shared" si="1" ref="S9:T27">J9+M9+P9</f>
        <v>0</v>
      </c>
      <c r="T9" s="115">
        <f t="shared" si="1"/>
        <v>0</v>
      </c>
      <c r="U9" s="205"/>
      <c r="V9" s="205"/>
      <c r="W9" s="200"/>
    </row>
    <row r="10" spans="1:23" ht="15.75" customHeight="1" hidden="1" thickBot="1">
      <c r="A10" s="415"/>
      <c r="B10" s="243" t="s">
        <v>123</v>
      </c>
      <c r="C10" s="243" t="s">
        <v>32</v>
      </c>
      <c r="D10" s="243">
        <v>2</v>
      </c>
      <c r="E10" s="244" t="s">
        <v>57</v>
      </c>
      <c r="F10" s="245" t="s">
        <v>58</v>
      </c>
      <c r="G10" s="105"/>
      <c r="H10" s="105"/>
      <c r="I10" s="105"/>
      <c r="J10" s="104">
        <f aca="true" t="shared" si="2" ref="J10:O10">SUM(J11:J12)</f>
        <v>0</v>
      </c>
      <c r="K10" s="104"/>
      <c r="L10" s="106">
        <f>SUM(L11:L12)</f>
        <v>0</v>
      </c>
      <c r="M10" s="105">
        <f t="shared" si="2"/>
        <v>0</v>
      </c>
      <c r="N10" s="104"/>
      <c r="O10" s="106">
        <f t="shared" si="2"/>
        <v>0</v>
      </c>
      <c r="P10" s="105">
        <f>SUM(P11:P12)</f>
        <v>0</v>
      </c>
      <c r="Q10" s="104"/>
      <c r="R10" s="106">
        <f>SUM(R11:R12)</f>
        <v>0</v>
      </c>
      <c r="S10" s="106">
        <f t="shared" si="1"/>
        <v>0</v>
      </c>
      <c r="T10" s="106">
        <f t="shared" si="1"/>
        <v>0</v>
      </c>
      <c r="U10" s="206"/>
      <c r="V10" s="206"/>
      <c r="W10" s="200"/>
    </row>
    <row r="11" spans="1:23" ht="15" customHeight="1" hidden="1" thickBot="1">
      <c r="A11" s="415"/>
      <c r="B11" s="246" t="s">
        <v>123</v>
      </c>
      <c r="C11" s="246" t="s">
        <v>32</v>
      </c>
      <c r="D11" s="247" t="s">
        <v>124</v>
      </c>
      <c r="E11" s="246" t="s">
        <v>125</v>
      </c>
      <c r="F11" s="248" t="s">
        <v>126</v>
      </c>
      <c r="G11" s="118"/>
      <c r="H11" s="118"/>
      <c r="I11" s="118"/>
      <c r="J11" s="120">
        <v>0</v>
      </c>
      <c r="K11" s="120"/>
      <c r="L11" s="119">
        <f>J11-K11</f>
        <v>0</v>
      </c>
      <c r="M11" s="118">
        <v>0</v>
      </c>
      <c r="N11" s="120"/>
      <c r="O11" s="119">
        <f>M11-N11</f>
        <v>0</v>
      </c>
      <c r="P11" s="118">
        <v>0</v>
      </c>
      <c r="Q11" s="120"/>
      <c r="R11" s="119">
        <f>P11-Q11</f>
        <v>0</v>
      </c>
      <c r="S11" s="119">
        <f t="shared" si="1"/>
        <v>0</v>
      </c>
      <c r="T11" s="119">
        <f t="shared" si="1"/>
        <v>0</v>
      </c>
      <c r="U11" s="208"/>
      <c r="V11" s="208"/>
      <c r="W11" s="200"/>
    </row>
    <row r="12" spans="1:23" ht="15" customHeight="1" hidden="1">
      <c r="A12" s="416"/>
      <c r="B12" s="249" t="s">
        <v>123</v>
      </c>
      <c r="C12" s="249" t="s">
        <v>32</v>
      </c>
      <c r="D12" s="250" t="s">
        <v>124</v>
      </c>
      <c r="E12" s="249" t="s">
        <v>44</v>
      </c>
      <c r="F12" s="251" t="s">
        <v>127</v>
      </c>
      <c r="G12" s="121"/>
      <c r="H12" s="121"/>
      <c r="I12" s="121"/>
      <c r="J12" s="123">
        <v>0</v>
      </c>
      <c r="K12" s="123"/>
      <c r="L12" s="122">
        <f>J12-K12</f>
        <v>0</v>
      </c>
      <c r="M12" s="121">
        <v>0</v>
      </c>
      <c r="N12" s="123"/>
      <c r="O12" s="122">
        <f>M12-N12</f>
        <v>0</v>
      </c>
      <c r="P12" s="121">
        <v>0</v>
      </c>
      <c r="Q12" s="123"/>
      <c r="R12" s="122">
        <f>P12-Q12</f>
        <v>0</v>
      </c>
      <c r="S12" s="122">
        <f t="shared" si="1"/>
        <v>0</v>
      </c>
      <c r="T12" s="122">
        <f t="shared" si="1"/>
        <v>0</v>
      </c>
      <c r="U12" s="193"/>
      <c r="V12" s="159"/>
      <c r="W12" s="200"/>
    </row>
    <row r="13" spans="1:23" ht="15" customHeight="1" hidden="1" thickBot="1">
      <c r="A13" s="416"/>
      <c r="B13" s="243" t="s">
        <v>123</v>
      </c>
      <c r="C13" s="252" t="s">
        <v>33</v>
      </c>
      <c r="D13" s="252">
        <v>2</v>
      </c>
      <c r="E13" s="253" t="s">
        <v>57</v>
      </c>
      <c r="F13" s="254" t="s">
        <v>58</v>
      </c>
      <c r="G13" s="105"/>
      <c r="H13" s="105"/>
      <c r="I13" s="105"/>
      <c r="J13" s="104">
        <f aca="true" t="shared" si="3" ref="J13:R13">SUM(J14:J16)</f>
        <v>0</v>
      </c>
      <c r="K13" s="104"/>
      <c r="L13" s="106">
        <f t="shared" si="3"/>
        <v>0</v>
      </c>
      <c r="M13" s="105">
        <f t="shared" si="3"/>
        <v>0</v>
      </c>
      <c r="N13" s="104"/>
      <c r="O13" s="106">
        <f t="shared" si="3"/>
        <v>0</v>
      </c>
      <c r="P13" s="105">
        <f t="shared" si="3"/>
        <v>0</v>
      </c>
      <c r="Q13" s="104"/>
      <c r="R13" s="106">
        <f t="shared" si="3"/>
        <v>0</v>
      </c>
      <c r="S13" s="106">
        <f t="shared" si="1"/>
        <v>0</v>
      </c>
      <c r="T13" s="106">
        <f t="shared" si="1"/>
        <v>0</v>
      </c>
      <c r="U13" s="193"/>
      <c r="V13" s="159"/>
      <c r="W13" s="200"/>
    </row>
    <row r="14" spans="1:23" ht="15" customHeight="1" hidden="1" thickBot="1">
      <c r="A14" s="416"/>
      <c r="B14" s="246" t="s">
        <v>123</v>
      </c>
      <c r="C14" s="249" t="s">
        <v>33</v>
      </c>
      <c r="D14" s="250" t="s">
        <v>128</v>
      </c>
      <c r="E14" s="249" t="s">
        <v>34</v>
      </c>
      <c r="F14" s="251" t="s">
        <v>35</v>
      </c>
      <c r="G14" s="124"/>
      <c r="H14" s="124"/>
      <c r="I14" s="124"/>
      <c r="J14" s="126">
        <v>0</v>
      </c>
      <c r="K14" s="126"/>
      <c r="L14" s="125">
        <f>J14-K14</f>
        <v>0</v>
      </c>
      <c r="M14" s="124">
        <v>0</v>
      </c>
      <c r="N14" s="126"/>
      <c r="O14" s="125">
        <f>M14-N14</f>
        <v>0</v>
      </c>
      <c r="P14" s="124">
        <v>0</v>
      </c>
      <c r="Q14" s="126"/>
      <c r="R14" s="125">
        <f>P14-Q14</f>
        <v>0</v>
      </c>
      <c r="S14" s="125">
        <f t="shared" si="1"/>
        <v>0</v>
      </c>
      <c r="T14" s="125">
        <f t="shared" si="1"/>
        <v>0</v>
      </c>
      <c r="U14" s="208"/>
      <c r="V14" s="208"/>
      <c r="W14" s="200"/>
    </row>
    <row r="15" spans="1:23" ht="15" customHeight="1" hidden="1" thickBot="1">
      <c r="A15" s="416"/>
      <c r="B15" s="249" t="s">
        <v>123</v>
      </c>
      <c r="C15" s="255" t="s">
        <v>33</v>
      </c>
      <c r="D15" s="256" t="s">
        <v>128</v>
      </c>
      <c r="E15" s="255" t="s">
        <v>125</v>
      </c>
      <c r="F15" s="257" t="s">
        <v>126</v>
      </c>
      <c r="G15" s="124"/>
      <c r="H15" s="124"/>
      <c r="I15" s="124"/>
      <c r="J15" s="126">
        <v>0</v>
      </c>
      <c r="K15" s="126"/>
      <c r="L15" s="125">
        <f>J15-K15</f>
        <v>0</v>
      </c>
      <c r="M15" s="124">
        <v>0</v>
      </c>
      <c r="N15" s="126"/>
      <c r="O15" s="125">
        <f>M15-N15</f>
        <v>0</v>
      </c>
      <c r="P15" s="124">
        <v>0</v>
      </c>
      <c r="Q15" s="126"/>
      <c r="R15" s="125">
        <f>P15-Q15</f>
        <v>0</v>
      </c>
      <c r="S15" s="125">
        <f t="shared" si="1"/>
        <v>0</v>
      </c>
      <c r="T15" s="125">
        <f t="shared" si="1"/>
        <v>0</v>
      </c>
      <c r="U15" s="193"/>
      <c r="V15" s="159"/>
      <c r="W15" s="200"/>
    </row>
    <row r="16" spans="1:23" ht="15" customHeight="1" hidden="1" thickBot="1">
      <c r="A16" s="416"/>
      <c r="B16" s="249" t="s">
        <v>123</v>
      </c>
      <c r="C16" s="258" t="s">
        <v>33</v>
      </c>
      <c r="D16" s="259" t="s">
        <v>128</v>
      </c>
      <c r="E16" s="258" t="s">
        <v>44</v>
      </c>
      <c r="F16" s="260" t="s">
        <v>129</v>
      </c>
      <c r="G16" s="127"/>
      <c r="H16" s="127"/>
      <c r="I16" s="127"/>
      <c r="J16" s="129">
        <v>0</v>
      </c>
      <c r="K16" s="129"/>
      <c r="L16" s="128">
        <f>J16-K16</f>
        <v>0</v>
      </c>
      <c r="M16" s="127">
        <v>0</v>
      </c>
      <c r="N16" s="129"/>
      <c r="O16" s="128">
        <f>M16-N16</f>
        <v>0</v>
      </c>
      <c r="P16" s="127">
        <v>0</v>
      </c>
      <c r="Q16" s="129"/>
      <c r="R16" s="128">
        <f>P16-Q16</f>
        <v>0</v>
      </c>
      <c r="S16" s="128">
        <f t="shared" si="1"/>
        <v>0</v>
      </c>
      <c r="T16" s="128">
        <f t="shared" si="1"/>
        <v>0</v>
      </c>
      <c r="U16" s="193"/>
      <c r="V16" s="159"/>
      <c r="W16" s="200"/>
    </row>
    <row r="17" spans="1:23" ht="15" customHeight="1" hidden="1">
      <c r="A17" s="416"/>
      <c r="B17" s="243" t="s">
        <v>123</v>
      </c>
      <c r="C17" s="252" t="s">
        <v>31</v>
      </c>
      <c r="D17" s="252">
        <v>2</v>
      </c>
      <c r="E17" s="253" t="s">
        <v>57</v>
      </c>
      <c r="F17" s="254" t="s">
        <v>58</v>
      </c>
      <c r="G17" s="105"/>
      <c r="H17" s="105"/>
      <c r="I17" s="105"/>
      <c r="J17" s="104">
        <f aca="true" t="shared" si="4" ref="J17:R17">J18</f>
        <v>0</v>
      </c>
      <c r="K17" s="104"/>
      <c r="L17" s="106">
        <f t="shared" si="4"/>
        <v>0</v>
      </c>
      <c r="M17" s="105">
        <f t="shared" si="4"/>
        <v>0</v>
      </c>
      <c r="N17" s="104"/>
      <c r="O17" s="106">
        <f t="shared" si="4"/>
        <v>0</v>
      </c>
      <c r="P17" s="105">
        <f t="shared" si="4"/>
        <v>0</v>
      </c>
      <c r="Q17" s="104"/>
      <c r="R17" s="106">
        <f t="shared" si="4"/>
        <v>0</v>
      </c>
      <c r="S17" s="106">
        <f t="shared" si="1"/>
        <v>0</v>
      </c>
      <c r="T17" s="106">
        <f t="shared" si="1"/>
        <v>0</v>
      </c>
      <c r="U17" s="193"/>
      <c r="V17" s="159"/>
      <c r="W17" s="200"/>
    </row>
    <row r="18" spans="1:23" ht="15" customHeight="1" hidden="1">
      <c r="A18" s="416"/>
      <c r="B18" s="246" t="s">
        <v>123</v>
      </c>
      <c r="C18" s="255" t="s">
        <v>31</v>
      </c>
      <c r="D18" s="256" t="s">
        <v>130</v>
      </c>
      <c r="E18" s="258" t="s">
        <v>44</v>
      </c>
      <c r="F18" s="260" t="s">
        <v>129</v>
      </c>
      <c r="G18" s="127"/>
      <c r="H18" s="127"/>
      <c r="I18" s="127"/>
      <c r="J18" s="129">
        <v>0</v>
      </c>
      <c r="K18" s="129"/>
      <c r="L18" s="128">
        <f>J18-K18</f>
        <v>0</v>
      </c>
      <c r="M18" s="127">
        <v>0</v>
      </c>
      <c r="N18" s="129"/>
      <c r="O18" s="128">
        <f>M18-N18</f>
        <v>0</v>
      </c>
      <c r="P18" s="127">
        <v>0</v>
      </c>
      <c r="Q18" s="129"/>
      <c r="R18" s="128">
        <f>P18-Q18</f>
        <v>0</v>
      </c>
      <c r="S18" s="128">
        <f t="shared" si="1"/>
        <v>0</v>
      </c>
      <c r="T18" s="128">
        <f t="shared" si="1"/>
        <v>0</v>
      </c>
      <c r="U18" s="208"/>
      <c r="V18" s="208"/>
      <c r="W18" s="200"/>
    </row>
    <row r="19" spans="1:23" ht="15" customHeight="1" hidden="1">
      <c r="A19" s="416"/>
      <c r="B19" s="243" t="s">
        <v>123</v>
      </c>
      <c r="C19" s="243" t="s">
        <v>36</v>
      </c>
      <c r="D19" s="243">
        <v>2</v>
      </c>
      <c r="E19" s="244" t="s">
        <v>57</v>
      </c>
      <c r="F19" s="245" t="s">
        <v>58</v>
      </c>
      <c r="G19" s="103">
        <f aca="true" t="shared" si="5" ref="G19:R19">SUM(G20:G27)</f>
        <v>1510000</v>
      </c>
      <c r="H19" s="103">
        <f t="shared" si="5"/>
        <v>1510000</v>
      </c>
      <c r="I19" s="103">
        <f t="shared" si="5"/>
        <v>1510000</v>
      </c>
      <c r="J19" s="104">
        <f t="shared" si="5"/>
        <v>0</v>
      </c>
      <c r="K19" s="104">
        <f t="shared" si="5"/>
        <v>0</v>
      </c>
      <c r="L19" s="104">
        <f t="shared" si="5"/>
        <v>0</v>
      </c>
      <c r="M19" s="104">
        <f t="shared" si="5"/>
        <v>0</v>
      </c>
      <c r="N19" s="104">
        <f t="shared" si="5"/>
        <v>0</v>
      </c>
      <c r="O19" s="104">
        <f t="shared" si="5"/>
        <v>0</v>
      </c>
      <c r="P19" s="104">
        <f t="shared" si="5"/>
        <v>0</v>
      </c>
      <c r="Q19" s="104">
        <f t="shared" si="5"/>
        <v>0</v>
      </c>
      <c r="R19" s="104">
        <f t="shared" si="5"/>
        <v>0</v>
      </c>
      <c r="S19" s="103">
        <f t="shared" si="1"/>
        <v>0</v>
      </c>
      <c r="T19" s="103">
        <f t="shared" si="1"/>
        <v>0</v>
      </c>
      <c r="U19" s="193"/>
      <c r="V19" s="159"/>
      <c r="W19" s="200"/>
    </row>
    <row r="20" spans="1:23" ht="19.5" customHeight="1">
      <c r="A20" s="416"/>
      <c r="B20" s="246" t="s">
        <v>123</v>
      </c>
      <c r="C20" s="261" t="s">
        <v>36</v>
      </c>
      <c r="D20" s="418" t="s">
        <v>131</v>
      </c>
      <c r="E20" s="262" t="s">
        <v>39</v>
      </c>
      <c r="F20" s="263" t="s">
        <v>40</v>
      </c>
      <c r="G20" s="217">
        <v>170000</v>
      </c>
      <c r="H20" s="217">
        <v>170000</v>
      </c>
      <c r="I20" s="217">
        <v>170000</v>
      </c>
      <c r="J20" s="218"/>
      <c r="K20" s="217"/>
      <c r="L20" s="219">
        <f aca="true" t="shared" si="6" ref="L20:L27">J20-K20</f>
        <v>0</v>
      </c>
      <c r="M20" s="218"/>
      <c r="N20" s="217"/>
      <c r="O20" s="219">
        <f aca="true" t="shared" si="7" ref="O20:O27">M20-N20</f>
        <v>0</v>
      </c>
      <c r="P20" s="218"/>
      <c r="Q20" s="217"/>
      <c r="R20" s="219">
        <f aca="true" t="shared" si="8" ref="R20:R27">P20-Q20</f>
        <v>0</v>
      </c>
      <c r="S20" s="219">
        <f t="shared" si="1"/>
        <v>0</v>
      </c>
      <c r="T20" s="219">
        <f t="shared" si="1"/>
        <v>0</v>
      </c>
      <c r="U20" s="204"/>
      <c r="V20" s="208"/>
      <c r="W20" s="200"/>
    </row>
    <row r="21" spans="1:23" ht="19.5" customHeight="1">
      <c r="A21" s="416"/>
      <c r="B21" s="264" t="s">
        <v>123</v>
      </c>
      <c r="C21" s="265" t="s">
        <v>36</v>
      </c>
      <c r="D21" s="415"/>
      <c r="E21" s="255" t="s">
        <v>34</v>
      </c>
      <c r="F21" s="257" t="s">
        <v>35</v>
      </c>
      <c r="G21" s="220">
        <v>100000</v>
      </c>
      <c r="H21" s="220">
        <v>100000</v>
      </c>
      <c r="I21" s="220">
        <v>100000</v>
      </c>
      <c r="J21" s="221"/>
      <c r="K21" s="220"/>
      <c r="L21" s="125">
        <f t="shared" si="6"/>
        <v>0</v>
      </c>
      <c r="M21" s="221"/>
      <c r="N21" s="220"/>
      <c r="O21" s="125">
        <f t="shared" si="7"/>
        <v>0</v>
      </c>
      <c r="P21" s="221"/>
      <c r="Q21" s="220"/>
      <c r="R21" s="125">
        <f t="shared" si="8"/>
        <v>0</v>
      </c>
      <c r="S21" s="125">
        <f t="shared" si="1"/>
        <v>0</v>
      </c>
      <c r="T21" s="125">
        <f t="shared" si="1"/>
        <v>0</v>
      </c>
      <c r="U21" s="193"/>
      <c r="V21" s="159"/>
      <c r="W21" s="200"/>
    </row>
    <row r="22" spans="1:23" ht="19.5" customHeight="1">
      <c r="A22" s="416"/>
      <c r="B22" s="264" t="s">
        <v>123</v>
      </c>
      <c r="C22" s="265" t="s">
        <v>36</v>
      </c>
      <c r="D22" s="415"/>
      <c r="E22" s="255" t="s">
        <v>37</v>
      </c>
      <c r="F22" s="257" t="s">
        <v>0</v>
      </c>
      <c r="G22" s="220">
        <v>200000</v>
      </c>
      <c r="H22" s="220">
        <v>200000</v>
      </c>
      <c r="I22" s="220">
        <v>200000</v>
      </c>
      <c r="J22" s="221"/>
      <c r="K22" s="220"/>
      <c r="L22" s="125">
        <f t="shared" si="6"/>
        <v>0</v>
      </c>
      <c r="M22" s="221"/>
      <c r="N22" s="220"/>
      <c r="O22" s="125">
        <f t="shared" si="7"/>
        <v>0</v>
      </c>
      <c r="P22" s="221"/>
      <c r="Q22" s="220"/>
      <c r="R22" s="125">
        <f t="shared" si="8"/>
        <v>0</v>
      </c>
      <c r="S22" s="125">
        <f t="shared" si="1"/>
        <v>0</v>
      </c>
      <c r="T22" s="125">
        <f t="shared" si="1"/>
        <v>0</v>
      </c>
      <c r="U22" s="193"/>
      <c r="V22" s="159"/>
      <c r="W22" s="200"/>
    </row>
    <row r="23" spans="1:23" ht="19.5" customHeight="1">
      <c r="A23" s="416"/>
      <c r="B23" s="264" t="s">
        <v>123</v>
      </c>
      <c r="C23" s="266" t="s">
        <v>36</v>
      </c>
      <c r="D23" s="415"/>
      <c r="E23" s="267" t="s">
        <v>41</v>
      </c>
      <c r="F23" s="268" t="s">
        <v>132</v>
      </c>
      <c r="G23" s="220">
        <v>100000</v>
      </c>
      <c r="H23" s="220">
        <v>100000</v>
      </c>
      <c r="I23" s="220">
        <v>100000</v>
      </c>
      <c r="J23" s="221"/>
      <c r="K23" s="220"/>
      <c r="L23" s="222">
        <f t="shared" si="6"/>
        <v>0</v>
      </c>
      <c r="M23" s="221"/>
      <c r="N23" s="220"/>
      <c r="O23" s="222">
        <f t="shared" si="7"/>
        <v>0</v>
      </c>
      <c r="P23" s="221"/>
      <c r="Q23" s="220"/>
      <c r="R23" s="222">
        <f t="shared" si="8"/>
        <v>0</v>
      </c>
      <c r="S23" s="222">
        <f t="shared" si="1"/>
        <v>0</v>
      </c>
      <c r="T23" s="222">
        <f t="shared" si="1"/>
        <v>0</v>
      </c>
      <c r="U23" s="193"/>
      <c r="V23" s="159"/>
      <c r="W23" s="200"/>
    </row>
    <row r="24" spans="1:23" ht="19.5" customHeight="1">
      <c r="A24" s="416"/>
      <c r="B24" s="264" t="s">
        <v>123</v>
      </c>
      <c r="C24" s="255" t="s">
        <v>36</v>
      </c>
      <c r="D24" s="415"/>
      <c r="E24" s="255" t="s">
        <v>47</v>
      </c>
      <c r="F24" s="257" t="s">
        <v>133</v>
      </c>
      <c r="G24" s="220">
        <v>150000</v>
      </c>
      <c r="H24" s="220">
        <v>150000</v>
      </c>
      <c r="I24" s="220">
        <v>150000</v>
      </c>
      <c r="J24" s="221"/>
      <c r="K24" s="220"/>
      <c r="L24" s="125">
        <f t="shared" si="6"/>
        <v>0</v>
      </c>
      <c r="M24" s="221"/>
      <c r="N24" s="220"/>
      <c r="O24" s="125">
        <f t="shared" si="7"/>
        <v>0</v>
      </c>
      <c r="P24" s="221"/>
      <c r="Q24" s="220"/>
      <c r="R24" s="125">
        <f t="shared" si="8"/>
        <v>0</v>
      </c>
      <c r="S24" s="125">
        <f t="shared" si="1"/>
        <v>0</v>
      </c>
      <c r="T24" s="125">
        <f t="shared" si="1"/>
        <v>0</v>
      </c>
      <c r="U24" s="193"/>
      <c r="V24" s="159"/>
      <c r="W24" s="200"/>
    </row>
    <row r="25" spans="1:23" ht="19.5" customHeight="1">
      <c r="A25" s="416"/>
      <c r="B25" s="264" t="s">
        <v>123</v>
      </c>
      <c r="C25" s="269" t="s">
        <v>36</v>
      </c>
      <c r="D25" s="415"/>
      <c r="E25" s="249" t="s">
        <v>42</v>
      </c>
      <c r="F25" s="251" t="s">
        <v>134</v>
      </c>
      <c r="G25" s="220">
        <v>270000</v>
      </c>
      <c r="H25" s="220">
        <v>270000</v>
      </c>
      <c r="I25" s="220">
        <v>270000</v>
      </c>
      <c r="J25" s="221"/>
      <c r="K25" s="220"/>
      <c r="L25" s="122">
        <f t="shared" si="6"/>
        <v>0</v>
      </c>
      <c r="M25" s="221"/>
      <c r="N25" s="220"/>
      <c r="O25" s="122">
        <f t="shared" si="7"/>
        <v>0</v>
      </c>
      <c r="P25" s="221"/>
      <c r="Q25" s="220"/>
      <c r="R25" s="122">
        <f t="shared" si="8"/>
        <v>0</v>
      </c>
      <c r="S25" s="122">
        <f t="shared" si="1"/>
        <v>0</v>
      </c>
      <c r="T25" s="122">
        <f t="shared" si="1"/>
        <v>0</v>
      </c>
      <c r="U25" s="193"/>
      <c r="V25" s="159"/>
      <c r="W25" s="200"/>
    </row>
    <row r="26" spans="1:23" ht="19.5" customHeight="1">
      <c r="A26" s="416"/>
      <c r="B26" s="264" t="s">
        <v>123</v>
      </c>
      <c r="C26" s="265" t="s">
        <v>36</v>
      </c>
      <c r="D26" s="415"/>
      <c r="E26" s="249" t="s">
        <v>43</v>
      </c>
      <c r="F26" s="251" t="s">
        <v>135</v>
      </c>
      <c r="G26" s="220">
        <v>100000</v>
      </c>
      <c r="H26" s="220">
        <v>100000</v>
      </c>
      <c r="I26" s="220">
        <v>100000</v>
      </c>
      <c r="J26" s="221"/>
      <c r="K26" s="220"/>
      <c r="L26" s="125">
        <f t="shared" si="6"/>
        <v>0</v>
      </c>
      <c r="M26" s="221"/>
      <c r="N26" s="220"/>
      <c r="O26" s="125">
        <f t="shared" si="7"/>
        <v>0</v>
      </c>
      <c r="P26" s="221"/>
      <c r="Q26" s="220"/>
      <c r="R26" s="125">
        <f t="shared" si="8"/>
        <v>0</v>
      </c>
      <c r="S26" s="125">
        <f t="shared" si="1"/>
        <v>0</v>
      </c>
      <c r="T26" s="125">
        <f t="shared" si="1"/>
        <v>0</v>
      </c>
      <c r="U26" s="193"/>
      <c r="V26" s="159"/>
      <c r="W26" s="200"/>
    </row>
    <row r="27" spans="1:23" ht="19.5" customHeight="1" thickBot="1">
      <c r="A27" s="417"/>
      <c r="B27" s="270" t="s">
        <v>123</v>
      </c>
      <c r="C27" s="271" t="s">
        <v>36</v>
      </c>
      <c r="D27" s="419"/>
      <c r="E27" s="258" t="s">
        <v>44</v>
      </c>
      <c r="F27" s="260" t="s">
        <v>127</v>
      </c>
      <c r="G27" s="223">
        <v>420000</v>
      </c>
      <c r="H27" s="223">
        <v>420000</v>
      </c>
      <c r="I27" s="223">
        <v>420000</v>
      </c>
      <c r="J27" s="224"/>
      <c r="K27" s="223"/>
      <c r="L27" s="225">
        <f t="shared" si="6"/>
        <v>0</v>
      </c>
      <c r="M27" s="224"/>
      <c r="N27" s="223"/>
      <c r="O27" s="225">
        <f t="shared" si="7"/>
        <v>0</v>
      </c>
      <c r="P27" s="224"/>
      <c r="Q27" s="223"/>
      <c r="R27" s="225">
        <f t="shared" si="8"/>
        <v>0</v>
      </c>
      <c r="S27" s="225">
        <f t="shared" si="1"/>
        <v>0</v>
      </c>
      <c r="T27" s="225">
        <f t="shared" si="1"/>
        <v>0</v>
      </c>
      <c r="U27" s="193"/>
      <c r="V27" s="159"/>
      <c r="W27" s="200"/>
    </row>
    <row r="28" spans="1:23" ht="18.75" customHeight="1">
      <c r="A28" s="209"/>
      <c r="B28" s="194"/>
      <c r="C28" s="195"/>
      <c r="D28" s="207"/>
      <c r="E28" s="196"/>
      <c r="F28" s="197"/>
      <c r="G28" s="210"/>
      <c r="H28" s="210"/>
      <c r="I28" s="210"/>
      <c r="J28" s="211"/>
      <c r="K28" s="212"/>
      <c r="L28" s="212"/>
      <c r="M28" s="193"/>
      <c r="N28" s="210"/>
      <c r="O28" s="210"/>
      <c r="P28" s="193"/>
      <c r="Q28" s="193"/>
      <c r="R28" s="210"/>
      <c r="S28" s="210"/>
      <c r="T28" s="193"/>
      <c r="U28" s="193"/>
      <c r="V28" s="159"/>
      <c r="W28" s="200"/>
    </row>
    <row r="29" spans="1:23" ht="27" customHeight="1">
      <c r="A29" s="198"/>
      <c r="B29" s="213"/>
      <c r="C29" s="213"/>
      <c r="D29" s="213"/>
      <c r="E29" s="213"/>
      <c r="F29" s="213"/>
      <c r="G29" s="214"/>
      <c r="H29" s="214"/>
      <c r="I29" s="214"/>
      <c r="J29" s="214"/>
      <c r="K29" s="214"/>
      <c r="L29" s="214"/>
      <c r="M29" s="214"/>
      <c r="N29" s="214"/>
      <c r="O29" s="214"/>
      <c r="P29" s="214"/>
      <c r="Q29" s="214"/>
      <c r="R29" s="214"/>
      <c r="S29" s="214"/>
      <c r="T29" s="214"/>
      <c r="U29" s="214"/>
      <c r="V29" s="214"/>
      <c r="W29" s="200"/>
    </row>
    <row r="30" spans="1:22" ht="12.75">
      <c r="A30" s="89"/>
      <c r="B30" s="87"/>
      <c r="C30" s="87"/>
      <c r="D30" s="87"/>
      <c r="E30" s="87"/>
      <c r="F30" s="87"/>
      <c r="G30" s="88"/>
      <c r="H30" s="88"/>
      <c r="I30" s="88"/>
      <c r="J30" s="88"/>
      <c r="K30" s="88"/>
      <c r="L30" s="88"/>
      <c r="M30" s="88"/>
      <c r="N30" s="88"/>
      <c r="O30" s="88"/>
      <c r="P30" s="88"/>
      <c r="Q30" s="88"/>
      <c r="R30" s="88"/>
      <c r="S30" s="88"/>
      <c r="T30" s="88"/>
      <c r="U30" s="88"/>
      <c r="V30" s="88"/>
    </row>
    <row r="31" ht="13.5" thickBot="1"/>
    <row r="32" spans="1:26" ht="26.25" thickBot="1">
      <c r="A32" s="424" t="s">
        <v>211</v>
      </c>
      <c r="B32" s="425"/>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426"/>
    </row>
    <row r="33" spans="1:28" s="157" customFormat="1" ht="18.75">
      <c r="A33" s="272"/>
      <c r="B33" s="273"/>
      <c r="C33" s="273"/>
      <c r="D33" s="273"/>
      <c r="E33" s="273"/>
      <c r="F33" s="273"/>
      <c r="G33" s="273"/>
      <c r="H33" s="273"/>
      <c r="I33" s="273"/>
      <c r="J33" s="273"/>
      <c r="K33" s="406"/>
      <c r="L33" s="406"/>
      <c r="M33" s="406"/>
      <c r="N33" s="406"/>
      <c r="O33" s="406"/>
      <c r="P33" s="423"/>
      <c r="Q33" s="423"/>
      <c r="R33" s="423"/>
      <c r="S33" s="423"/>
      <c r="T33" s="423"/>
      <c r="U33" s="423"/>
      <c r="V33" s="423"/>
      <c r="W33" s="423"/>
      <c r="X33" s="423"/>
      <c r="Y33" s="423"/>
      <c r="Z33" s="423"/>
      <c r="AA33" s="200"/>
      <c r="AB33" s="200"/>
    </row>
    <row r="34" spans="1:28" s="157" customFormat="1" ht="18.75" thickBot="1">
      <c r="A34" s="275" t="s">
        <v>209</v>
      </c>
      <c r="B34" s="275" t="s">
        <v>210</v>
      </c>
      <c r="C34" s="275"/>
      <c r="D34" s="275"/>
      <c r="E34" s="275"/>
      <c r="F34" s="275"/>
      <c r="G34" s="275"/>
      <c r="H34" s="275"/>
      <c r="I34" s="275"/>
      <c r="J34" s="275"/>
      <c r="K34" s="275"/>
      <c r="L34" s="275"/>
      <c r="M34" s="275"/>
      <c r="N34" s="275"/>
      <c r="O34" s="275"/>
      <c r="P34" s="275"/>
      <c r="Q34" s="275"/>
      <c r="R34" s="275"/>
      <c r="S34" s="275"/>
      <c r="T34" s="275"/>
      <c r="U34" s="275"/>
      <c r="V34" s="275"/>
      <c r="W34" s="276"/>
      <c r="X34" s="435"/>
      <c r="Y34" s="435"/>
      <c r="Z34" s="131"/>
      <c r="AA34" s="131"/>
      <c r="AB34" s="131"/>
    </row>
    <row r="35" spans="1:28" s="157" customFormat="1" ht="21.75" thickBot="1">
      <c r="A35" s="160"/>
      <c r="B35" s="135"/>
      <c r="C35" s="135"/>
      <c r="D35" s="161"/>
      <c r="E35" s="136"/>
      <c r="F35" s="135"/>
      <c r="G35" s="420" t="s">
        <v>178</v>
      </c>
      <c r="H35" s="421"/>
      <c r="I35" s="421"/>
      <c r="J35" s="421"/>
      <c r="K35" s="421"/>
      <c r="L35" s="421"/>
      <c r="M35" s="421"/>
      <c r="N35" s="421"/>
      <c r="O35" s="421"/>
      <c r="P35" s="422"/>
      <c r="Q35" s="391" t="s">
        <v>142</v>
      </c>
      <c r="R35" s="392"/>
      <c r="S35" s="393"/>
      <c r="T35" s="391" t="s">
        <v>163</v>
      </c>
      <c r="U35" s="392"/>
      <c r="V35" s="393"/>
      <c r="W35" s="391" t="s">
        <v>179</v>
      </c>
      <c r="X35" s="392"/>
      <c r="Y35" s="393"/>
      <c r="Z35" s="394" t="s">
        <v>180</v>
      </c>
      <c r="AA35" s="394"/>
      <c r="AB35" s="395"/>
    </row>
    <row r="36" spans="1:28" s="157" customFormat="1" ht="87" thickBot="1">
      <c r="A36" s="162" t="s">
        <v>181</v>
      </c>
      <c r="B36" s="138" t="s">
        <v>68</v>
      </c>
      <c r="C36" s="138" t="s">
        <v>137</v>
      </c>
      <c r="D36" s="163" t="s">
        <v>53</v>
      </c>
      <c r="E36" s="137" t="s">
        <v>164</v>
      </c>
      <c r="F36" s="138" t="s">
        <v>182</v>
      </c>
      <c r="G36" s="139" t="s">
        <v>183</v>
      </c>
      <c r="H36" s="139" t="s">
        <v>165</v>
      </c>
      <c r="I36" s="139" t="s">
        <v>166</v>
      </c>
      <c r="J36" s="140" t="s">
        <v>167</v>
      </c>
      <c r="K36" s="164" t="s">
        <v>184</v>
      </c>
      <c r="L36" s="165" t="s">
        <v>185</v>
      </c>
      <c r="M36" s="139" t="s">
        <v>186</v>
      </c>
      <c r="N36" s="139" t="s">
        <v>187</v>
      </c>
      <c r="O36" s="166" t="s">
        <v>188</v>
      </c>
      <c r="P36" s="167" t="s">
        <v>189</v>
      </c>
      <c r="Q36" s="141" t="s">
        <v>190</v>
      </c>
      <c r="R36" s="168" t="s">
        <v>143</v>
      </c>
      <c r="S36" s="169" t="s">
        <v>168</v>
      </c>
      <c r="T36" s="170" t="s">
        <v>169</v>
      </c>
      <c r="U36" s="168" t="s">
        <v>170</v>
      </c>
      <c r="V36" s="171" t="s">
        <v>168</v>
      </c>
      <c r="W36" s="142" t="s">
        <v>191</v>
      </c>
      <c r="X36" s="168" t="s">
        <v>192</v>
      </c>
      <c r="Y36" s="142" t="s">
        <v>193</v>
      </c>
      <c r="Z36" s="172" t="s">
        <v>194</v>
      </c>
      <c r="AA36" s="173" t="s">
        <v>195</v>
      </c>
      <c r="AB36" s="173" t="s">
        <v>196</v>
      </c>
    </row>
    <row r="37" spans="1:28" s="157" customFormat="1" ht="19.5" thickBot="1">
      <c r="A37" s="137"/>
      <c r="B37" s="174"/>
      <c r="C37" s="174"/>
      <c r="D37" s="175"/>
      <c r="E37" s="176"/>
      <c r="F37" s="176"/>
      <c r="G37" s="177"/>
      <c r="H37" s="177"/>
      <c r="I37" s="177"/>
      <c r="J37" s="177"/>
      <c r="K37" s="177"/>
      <c r="L37" s="175"/>
      <c r="M37" s="178"/>
      <c r="N37" s="178"/>
      <c r="O37" s="179">
        <v>25473000</v>
      </c>
      <c r="P37" s="180">
        <v>26803000</v>
      </c>
      <c r="Q37" s="181"/>
      <c r="R37" s="179">
        <v>25473000</v>
      </c>
      <c r="S37" s="182"/>
      <c r="T37" s="183"/>
      <c r="U37" s="179">
        <v>26803000</v>
      </c>
      <c r="V37" s="184">
        <f>V54</f>
        <v>0</v>
      </c>
      <c r="W37" s="185">
        <f>W54</f>
        <v>0</v>
      </c>
      <c r="X37" s="179">
        <v>26803000</v>
      </c>
      <c r="Y37" s="185">
        <f>Y54</f>
        <v>0</v>
      </c>
      <c r="Z37" s="184">
        <f>Z54</f>
        <v>0</v>
      </c>
      <c r="AA37" s="184">
        <f>AA54</f>
        <v>0</v>
      </c>
      <c r="AB37" s="184">
        <f>AB54</f>
        <v>0</v>
      </c>
    </row>
    <row r="38" spans="1:28" s="157" customFormat="1" ht="92.25" customHeight="1" thickBot="1">
      <c r="A38" s="280" t="s">
        <v>197</v>
      </c>
      <c r="B38" s="281" t="s">
        <v>198</v>
      </c>
      <c r="C38" s="144" t="s">
        <v>171</v>
      </c>
      <c r="D38" s="153" t="s">
        <v>2</v>
      </c>
      <c r="E38" s="144" t="s">
        <v>199</v>
      </c>
      <c r="F38" s="282">
        <v>1510000</v>
      </c>
      <c r="G38" s="186">
        <v>1510000</v>
      </c>
      <c r="H38" s="186"/>
      <c r="I38" s="186">
        <v>160000</v>
      </c>
      <c r="J38" s="186">
        <f>G38+H38-I38</f>
        <v>1350000</v>
      </c>
      <c r="K38" s="283">
        <v>70567.4</v>
      </c>
      <c r="L38" s="283"/>
      <c r="M38" s="284">
        <f>J38-K38</f>
        <v>1279432.6</v>
      </c>
      <c r="N38" s="285">
        <f>J38-L38</f>
        <v>1350000</v>
      </c>
      <c r="O38" s="187">
        <v>1510000</v>
      </c>
      <c r="P38" s="188">
        <v>1510000</v>
      </c>
      <c r="Q38" s="286"/>
      <c r="R38" s="189">
        <v>1510000</v>
      </c>
      <c r="S38" s="287"/>
      <c r="T38" s="288"/>
      <c r="U38" s="189">
        <v>1510000</v>
      </c>
      <c r="V38" s="288"/>
      <c r="W38" s="289"/>
      <c r="X38" s="189">
        <v>1510000</v>
      </c>
      <c r="Y38" s="287"/>
      <c r="Z38" s="289">
        <f>Q38+T38+W38</f>
        <v>0</v>
      </c>
      <c r="AA38" s="289">
        <f>R38+U38+X38</f>
        <v>4530000</v>
      </c>
      <c r="AB38" s="288"/>
    </row>
    <row r="39" spans="1:28" s="157" customFormat="1" ht="32.25" customHeight="1" thickBot="1">
      <c r="A39" s="277"/>
      <c r="B39" s="192"/>
      <c r="C39" s="278"/>
      <c r="D39" s="279"/>
      <c r="E39" s="190" t="s">
        <v>67</v>
      </c>
      <c r="F39" s="191">
        <f>SUM(F38:F38)</f>
        <v>1510000</v>
      </c>
      <c r="G39" s="191">
        <f aca="true" t="shared" si="9" ref="G39:AB39">SUM(G38:G38)</f>
        <v>1510000</v>
      </c>
      <c r="H39" s="191">
        <f t="shared" si="9"/>
        <v>0</v>
      </c>
      <c r="I39" s="191">
        <f t="shared" si="9"/>
        <v>160000</v>
      </c>
      <c r="J39" s="191">
        <f t="shared" si="9"/>
        <v>1350000</v>
      </c>
      <c r="K39" s="191">
        <f t="shared" si="9"/>
        <v>70567.4</v>
      </c>
      <c r="L39" s="191">
        <f t="shared" si="9"/>
        <v>0</v>
      </c>
      <c r="M39" s="191">
        <f t="shared" si="9"/>
        <v>1279432.6</v>
      </c>
      <c r="N39" s="191">
        <f t="shared" si="9"/>
        <v>1350000</v>
      </c>
      <c r="O39" s="191">
        <f t="shared" si="9"/>
        <v>1510000</v>
      </c>
      <c r="P39" s="191">
        <f t="shared" si="9"/>
        <v>1510000</v>
      </c>
      <c r="Q39" s="191">
        <f t="shared" si="9"/>
        <v>0</v>
      </c>
      <c r="R39" s="191">
        <f t="shared" si="9"/>
        <v>1510000</v>
      </c>
      <c r="S39" s="191">
        <f t="shared" si="9"/>
        <v>0</v>
      </c>
      <c r="T39" s="191">
        <f t="shared" si="9"/>
        <v>0</v>
      </c>
      <c r="U39" s="191">
        <f t="shared" si="9"/>
        <v>1510000</v>
      </c>
      <c r="V39" s="191">
        <f t="shared" si="9"/>
        <v>0</v>
      </c>
      <c r="W39" s="191">
        <f t="shared" si="9"/>
        <v>0</v>
      </c>
      <c r="X39" s="191">
        <f t="shared" si="9"/>
        <v>1510000</v>
      </c>
      <c r="Y39" s="191">
        <f t="shared" si="9"/>
        <v>0</v>
      </c>
      <c r="Z39" s="191">
        <f t="shared" si="9"/>
        <v>0</v>
      </c>
      <c r="AA39" s="191">
        <f t="shared" si="9"/>
        <v>4530000</v>
      </c>
      <c r="AB39" s="191">
        <f t="shared" si="9"/>
        <v>0</v>
      </c>
    </row>
    <row r="40" spans="1:28" s="157" customFormat="1" ht="18.75">
      <c r="A40" s="145"/>
      <c r="B40" s="200"/>
      <c r="C40" s="200"/>
      <c r="D40" s="200"/>
      <c r="E40" s="200"/>
      <c r="F40" s="200"/>
      <c r="G40" s="200"/>
      <c r="H40" s="406"/>
      <c r="I40" s="406"/>
      <c r="J40" s="406"/>
      <c r="K40" s="406"/>
      <c r="L40" s="406"/>
      <c r="M40" s="406"/>
      <c r="N40" s="406"/>
      <c r="O40" s="406"/>
      <c r="P40" s="274"/>
      <c r="Q40" s="274"/>
      <c r="R40" s="274"/>
      <c r="S40" s="274"/>
      <c r="T40" s="407"/>
      <c r="U40" s="407"/>
      <c r="V40" s="407"/>
      <c r="W40" s="407"/>
      <c r="X40" s="407"/>
      <c r="Y40" s="407"/>
      <c r="Z40" s="407"/>
      <c r="AA40" s="407"/>
      <c r="AB40" s="407"/>
    </row>
    <row r="41" spans="1:28" ht="15.75">
      <c r="A41" s="145"/>
      <c r="B41" s="146"/>
      <c r="C41" s="146"/>
      <c r="D41" s="143"/>
      <c r="E41" s="147"/>
      <c r="F41" s="148"/>
      <c r="G41" s="149"/>
      <c r="H41" s="150"/>
      <c r="I41" s="150"/>
      <c r="J41" s="150"/>
      <c r="K41" s="150"/>
      <c r="L41" s="150"/>
      <c r="M41" s="150"/>
      <c r="N41" s="151"/>
      <c r="O41" s="151"/>
      <c r="P41" s="151"/>
      <c r="Q41" s="151"/>
      <c r="R41" s="152"/>
      <c r="S41" s="152"/>
      <c r="T41" s="154"/>
      <c r="U41" s="155"/>
      <c r="V41" s="154"/>
      <c r="W41" s="154"/>
      <c r="X41" s="155"/>
      <c r="Y41" s="154"/>
      <c r="Z41" s="154"/>
      <c r="AA41" s="155"/>
      <c r="AB41" s="151"/>
    </row>
    <row r="42" spans="1:28" ht="15.75">
      <c r="A42" s="145"/>
      <c r="B42" s="146"/>
      <c r="C42" s="146"/>
      <c r="D42" s="143"/>
      <c r="E42" s="147"/>
      <c r="F42" s="148"/>
      <c r="G42" s="149"/>
      <c r="H42" s="150"/>
      <c r="I42" s="150"/>
      <c r="J42" s="150"/>
      <c r="K42" s="150"/>
      <c r="L42" s="150"/>
      <c r="M42" s="150"/>
      <c r="N42" s="151"/>
      <c r="O42" s="151"/>
      <c r="P42" s="151"/>
      <c r="Q42" s="151"/>
      <c r="R42" s="152"/>
      <c r="S42" s="152"/>
      <c r="T42" s="151"/>
      <c r="U42" s="155"/>
      <c r="V42" s="154"/>
      <c r="W42" s="154"/>
      <c r="X42" s="155"/>
      <c r="Y42" s="154"/>
      <c r="Z42" s="154"/>
      <c r="AA42" s="155"/>
      <c r="AB42" s="151"/>
    </row>
    <row r="43" spans="1:26" s="157" customFormat="1" ht="15.75">
      <c r="A43" s="145"/>
      <c r="B43" s="145"/>
      <c r="C43" s="145"/>
      <c r="D43" s="145"/>
      <c r="E43" s="145"/>
      <c r="F43" s="145"/>
      <c r="G43" s="145"/>
      <c r="H43" s="145"/>
      <c r="I43" s="145"/>
      <c r="J43" s="145"/>
      <c r="K43" s="156"/>
      <c r="L43" s="156"/>
      <c r="M43" s="156"/>
      <c r="N43" s="156"/>
      <c r="O43" s="156"/>
      <c r="P43" s="156"/>
      <c r="Q43" s="156"/>
      <c r="R43" s="156"/>
      <c r="S43" s="156"/>
      <c r="T43" s="156"/>
      <c r="U43" s="156"/>
      <c r="V43" s="156"/>
      <c r="W43" s="156"/>
      <c r="X43" s="156"/>
      <c r="Y43" s="156"/>
      <c r="Z43" s="156"/>
    </row>
    <row r="44" spans="1:26" s="157" customFormat="1" ht="15.75">
      <c r="A44" s="145"/>
      <c r="B44" s="145"/>
      <c r="C44" s="145"/>
      <c r="D44" s="145"/>
      <c r="E44" s="145"/>
      <c r="F44" s="145"/>
      <c r="G44" s="145"/>
      <c r="H44" s="145"/>
      <c r="I44" s="145"/>
      <c r="J44" s="145"/>
      <c r="K44" s="156"/>
      <c r="L44" s="156"/>
      <c r="M44" s="156"/>
      <c r="N44" s="156"/>
      <c r="O44" s="156"/>
      <c r="P44" s="156"/>
      <c r="Q44" s="156"/>
      <c r="R44" s="156"/>
      <c r="S44" s="156"/>
      <c r="T44" s="156"/>
      <c r="U44" s="156"/>
      <c r="V44" s="156"/>
      <c r="W44" s="156"/>
      <c r="X44" s="156"/>
      <c r="Y44" s="156"/>
      <c r="Z44" s="156"/>
    </row>
    <row r="45" ht="13.5" thickBot="1"/>
    <row r="46" spans="1:17" ht="26.25" thickBot="1">
      <c r="A46" s="424" t="s">
        <v>145</v>
      </c>
      <c r="B46" s="427"/>
      <c r="C46" s="427"/>
      <c r="D46" s="427"/>
      <c r="E46" s="427"/>
      <c r="F46" s="427"/>
      <c r="G46" s="427"/>
      <c r="H46" s="427"/>
      <c r="I46" s="427"/>
      <c r="J46" s="427"/>
      <c r="K46" s="427"/>
      <c r="L46" s="427"/>
      <c r="M46" s="427"/>
      <c r="N46" s="427"/>
      <c r="O46" s="427"/>
      <c r="P46" s="427"/>
      <c r="Q46" s="428"/>
    </row>
    <row r="47" spans="1:17" ht="19.5">
      <c r="A47" s="429" t="s">
        <v>146</v>
      </c>
      <c r="B47" s="430"/>
      <c r="C47" s="430"/>
      <c r="D47" s="430"/>
      <c r="E47" s="430"/>
      <c r="F47" s="430"/>
      <c r="G47" s="430"/>
      <c r="H47" s="430"/>
      <c r="I47" s="430"/>
      <c r="J47" s="430"/>
      <c r="K47" s="430"/>
      <c r="L47" s="430"/>
      <c r="M47" s="430"/>
      <c r="N47" s="430"/>
      <c r="O47" s="430"/>
      <c r="P47" s="430"/>
      <c r="Q47" s="431"/>
    </row>
    <row r="48" spans="1:17" ht="19.5">
      <c r="A48" s="432"/>
      <c r="B48" s="433"/>
      <c r="C48" s="433"/>
      <c r="D48" s="433"/>
      <c r="E48" s="433"/>
      <c r="F48" s="433"/>
      <c r="G48" s="433"/>
      <c r="H48" s="433"/>
      <c r="I48" s="433"/>
      <c r="J48" s="433"/>
      <c r="K48" s="433"/>
      <c r="L48" s="433"/>
      <c r="M48" s="433"/>
      <c r="N48" s="433"/>
      <c r="O48" s="433"/>
      <c r="P48" s="433"/>
      <c r="Q48" s="434"/>
    </row>
    <row r="49" spans="1:17" ht="19.5">
      <c r="A49" s="429" t="s">
        <v>147</v>
      </c>
      <c r="B49" s="430"/>
      <c r="C49" s="430"/>
      <c r="D49" s="430"/>
      <c r="E49" s="430"/>
      <c r="F49" s="430"/>
      <c r="G49" s="430"/>
      <c r="H49" s="430"/>
      <c r="I49" s="430"/>
      <c r="J49" s="430"/>
      <c r="K49" s="430"/>
      <c r="L49" s="430"/>
      <c r="M49" s="430"/>
      <c r="N49" s="430"/>
      <c r="O49" s="430"/>
      <c r="P49" s="430"/>
      <c r="Q49" s="431"/>
    </row>
    <row r="50" spans="1:17" ht="19.5">
      <c r="A50" s="432"/>
      <c r="B50" s="433"/>
      <c r="C50" s="433"/>
      <c r="D50" s="433"/>
      <c r="E50" s="433"/>
      <c r="F50" s="433"/>
      <c r="G50" s="433"/>
      <c r="H50" s="433"/>
      <c r="I50" s="433"/>
      <c r="J50" s="433"/>
      <c r="K50" s="433"/>
      <c r="L50" s="433"/>
      <c r="M50" s="433"/>
      <c r="N50" s="433"/>
      <c r="O50" s="433"/>
      <c r="P50" s="433"/>
      <c r="Q50" s="434"/>
    </row>
    <row r="51" spans="1:17" ht="19.5">
      <c r="A51" s="429" t="s">
        <v>148</v>
      </c>
      <c r="B51" s="430"/>
      <c r="C51" s="430"/>
      <c r="D51" s="430"/>
      <c r="E51" s="430"/>
      <c r="F51" s="430"/>
      <c r="G51" s="430"/>
      <c r="H51" s="430"/>
      <c r="I51" s="430"/>
      <c r="J51" s="430"/>
      <c r="K51" s="430"/>
      <c r="L51" s="430"/>
      <c r="M51" s="430"/>
      <c r="N51" s="430"/>
      <c r="O51" s="430"/>
      <c r="P51" s="430"/>
      <c r="Q51" s="431"/>
    </row>
    <row r="52" spans="1:17" ht="19.5">
      <c r="A52" s="432"/>
      <c r="B52" s="433"/>
      <c r="C52" s="433"/>
      <c r="D52" s="433"/>
      <c r="E52" s="433"/>
      <c r="F52" s="433"/>
      <c r="G52" s="433"/>
      <c r="H52" s="433"/>
      <c r="I52" s="433"/>
      <c r="J52" s="433"/>
      <c r="K52" s="433"/>
      <c r="L52" s="433"/>
      <c r="M52" s="433"/>
      <c r="N52" s="433"/>
      <c r="O52" s="433"/>
      <c r="P52" s="433"/>
      <c r="Q52" s="434"/>
    </row>
    <row r="53" spans="1:17" ht="19.5">
      <c r="A53" s="429" t="s">
        <v>149</v>
      </c>
      <c r="B53" s="430"/>
      <c r="C53" s="430"/>
      <c r="D53" s="430"/>
      <c r="E53" s="430"/>
      <c r="F53" s="430"/>
      <c r="G53" s="430"/>
      <c r="H53" s="430"/>
      <c r="I53" s="430"/>
      <c r="J53" s="430"/>
      <c r="K53" s="430"/>
      <c r="L53" s="430"/>
      <c r="M53" s="430"/>
      <c r="N53" s="430"/>
      <c r="O53" s="430"/>
      <c r="P53" s="430"/>
      <c r="Q53" s="431"/>
    </row>
    <row r="54" spans="1:17" ht="19.5">
      <c r="A54" s="432"/>
      <c r="B54" s="433"/>
      <c r="C54" s="433"/>
      <c r="D54" s="433"/>
      <c r="E54" s="433"/>
      <c r="F54" s="433"/>
      <c r="G54" s="433"/>
      <c r="H54" s="433"/>
      <c r="I54" s="433"/>
      <c r="J54" s="433"/>
      <c r="K54" s="433"/>
      <c r="L54" s="433"/>
      <c r="M54" s="433"/>
      <c r="N54" s="433"/>
      <c r="O54" s="433"/>
      <c r="P54" s="433"/>
      <c r="Q54" s="434"/>
    </row>
    <row r="55" spans="1:17" ht="19.5">
      <c r="A55" s="429" t="s">
        <v>150</v>
      </c>
      <c r="B55" s="430"/>
      <c r="C55" s="430"/>
      <c r="D55" s="430"/>
      <c r="E55" s="430"/>
      <c r="F55" s="430"/>
      <c r="G55" s="430"/>
      <c r="H55" s="430"/>
      <c r="I55" s="430"/>
      <c r="J55" s="430"/>
      <c r="K55" s="430"/>
      <c r="L55" s="430"/>
      <c r="M55" s="430"/>
      <c r="N55" s="430"/>
      <c r="O55" s="430"/>
      <c r="P55" s="430"/>
      <c r="Q55" s="431"/>
    </row>
    <row r="56" spans="1:17" ht="19.5">
      <c r="A56" s="432"/>
      <c r="B56" s="433"/>
      <c r="C56" s="433"/>
      <c r="D56" s="433"/>
      <c r="E56" s="433"/>
      <c r="F56" s="433"/>
      <c r="G56" s="433"/>
      <c r="H56" s="433"/>
      <c r="I56" s="433"/>
      <c r="J56" s="433"/>
      <c r="K56" s="433"/>
      <c r="L56" s="433"/>
      <c r="M56" s="433"/>
      <c r="N56" s="433"/>
      <c r="O56" s="433"/>
      <c r="P56" s="433"/>
      <c r="Q56" s="434"/>
    </row>
    <row r="57" spans="1:17" ht="19.5">
      <c r="A57" s="429" t="s">
        <v>151</v>
      </c>
      <c r="B57" s="430"/>
      <c r="C57" s="430"/>
      <c r="D57" s="430"/>
      <c r="E57" s="430"/>
      <c r="F57" s="430"/>
      <c r="G57" s="430"/>
      <c r="H57" s="430"/>
      <c r="I57" s="430"/>
      <c r="J57" s="430"/>
      <c r="K57" s="430"/>
      <c r="L57" s="430"/>
      <c r="M57" s="430"/>
      <c r="N57" s="430"/>
      <c r="O57" s="430"/>
      <c r="P57" s="430"/>
      <c r="Q57" s="431"/>
    </row>
    <row r="58" spans="1:17" ht="19.5">
      <c r="A58" s="432"/>
      <c r="B58" s="433"/>
      <c r="C58" s="433"/>
      <c r="D58" s="433"/>
      <c r="E58" s="433"/>
      <c r="F58" s="433"/>
      <c r="G58" s="433"/>
      <c r="H58" s="433"/>
      <c r="I58" s="433"/>
      <c r="J58" s="433"/>
      <c r="K58" s="433"/>
      <c r="L58" s="433"/>
      <c r="M58" s="433"/>
      <c r="N58" s="433"/>
      <c r="O58" s="433"/>
      <c r="P58" s="433"/>
      <c r="Q58" s="434"/>
    </row>
    <row r="59" spans="1:17" ht="19.5">
      <c r="A59" s="429" t="s">
        <v>152</v>
      </c>
      <c r="B59" s="430"/>
      <c r="C59" s="430"/>
      <c r="D59" s="430"/>
      <c r="E59" s="430"/>
      <c r="F59" s="430"/>
      <c r="G59" s="430"/>
      <c r="H59" s="430"/>
      <c r="I59" s="430"/>
      <c r="J59" s="430"/>
      <c r="K59" s="430"/>
      <c r="L59" s="430"/>
      <c r="M59" s="430"/>
      <c r="N59" s="430"/>
      <c r="O59" s="430"/>
      <c r="P59" s="430"/>
      <c r="Q59" s="431"/>
    </row>
    <row r="60" spans="1:17" ht="19.5">
      <c r="A60" s="432"/>
      <c r="B60" s="433"/>
      <c r="C60" s="433"/>
      <c r="D60" s="433"/>
      <c r="E60" s="433"/>
      <c r="F60" s="433"/>
      <c r="G60" s="433"/>
      <c r="H60" s="433"/>
      <c r="I60" s="433"/>
      <c r="J60" s="433"/>
      <c r="K60" s="433"/>
      <c r="L60" s="433"/>
      <c r="M60" s="433"/>
      <c r="N60" s="433"/>
      <c r="O60" s="433"/>
      <c r="P60" s="433"/>
      <c r="Q60" s="434"/>
    </row>
    <row r="61" spans="1:17" ht="19.5">
      <c r="A61" s="429" t="s">
        <v>153</v>
      </c>
      <c r="B61" s="430"/>
      <c r="C61" s="430"/>
      <c r="D61" s="430"/>
      <c r="E61" s="430"/>
      <c r="F61" s="430"/>
      <c r="G61" s="430"/>
      <c r="H61" s="430"/>
      <c r="I61" s="430"/>
      <c r="J61" s="430"/>
      <c r="K61" s="430"/>
      <c r="L61" s="430"/>
      <c r="M61" s="430"/>
      <c r="N61" s="430"/>
      <c r="O61" s="430"/>
      <c r="P61" s="430"/>
      <c r="Q61" s="431"/>
    </row>
    <row r="62" spans="1:17" ht="19.5">
      <c r="A62" s="432"/>
      <c r="B62" s="433"/>
      <c r="C62" s="433"/>
      <c r="D62" s="433"/>
      <c r="E62" s="433"/>
      <c r="F62" s="433"/>
      <c r="G62" s="433"/>
      <c r="H62" s="433"/>
      <c r="I62" s="433"/>
      <c r="J62" s="433"/>
      <c r="K62" s="433"/>
      <c r="L62" s="433"/>
      <c r="M62" s="433"/>
      <c r="N62" s="433"/>
      <c r="O62" s="433"/>
      <c r="P62" s="433"/>
      <c r="Q62" s="434"/>
    </row>
    <row r="63" spans="1:17" ht="19.5">
      <c r="A63" s="429" t="s">
        <v>154</v>
      </c>
      <c r="B63" s="430"/>
      <c r="C63" s="430"/>
      <c r="D63" s="430"/>
      <c r="E63" s="430"/>
      <c r="F63" s="430"/>
      <c r="G63" s="430"/>
      <c r="H63" s="430"/>
      <c r="I63" s="430"/>
      <c r="J63" s="430"/>
      <c r="K63" s="430"/>
      <c r="L63" s="430"/>
      <c r="M63" s="430"/>
      <c r="N63" s="430"/>
      <c r="O63" s="430"/>
      <c r="P63" s="430"/>
      <c r="Q63" s="431"/>
    </row>
    <row r="64" spans="1:17" ht="19.5">
      <c r="A64" s="432"/>
      <c r="B64" s="433"/>
      <c r="C64" s="433"/>
      <c r="D64" s="433"/>
      <c r="E64" s="433"/>
      <c r="F64" s="433"/>
      <c r="G64" s="433"/>
      <c r="H64" s="433"/>
      <c r="I64" s="433"/>
      <c r="J64" s="433"/>
      <c r="K64" s="433"/>
      <c r="L64" s="433"/>
      <c r="M64" s="433"/>
      <c r="N64" s="433"/>
      <c r="O64" s="433"/>
      <c r="P64" s="433"/>
      <c r="Q64" s="434"/>
    </row>
    <row r="65" spans="1:17" ht="19.5">
      <c r="A65" s="429" t="s">
        <v>155</v>
      </c>
      <c r="B65" s="430"/>
      <c r="C65" s="430"/>
      <c r="D65" s="430"/>
      <c r="E65" s="430"/>
      <c r="F65" s="430"/>
      <c r="G65" s="430"/>
      <c r="H65" s="430"/>
      <c r="I65" s="430"/>
      <c r="J65" s="430"/>
      <c r="K65" s="430"/>
      <c r="L65" s="430"/>
      <c r="M65" s="430"/>
      <c r="N65" s="430"/>
      <c r="O65" s="430"/>
      <c r="P65" s="430"/>
      <c r="Q65" s="431"/>
    </row>
    <row r="66" spans="1:17" ht="19.5">
      <c r="A66" s="432"/>
      <c r="B66" s="433"/>
      <c r="C66" s="433"/>
      <c r="D66" s="433"/>
      <c r="E66" s="433"/>
      <c r="F66" s="433"/>
      <c r="G66" s="433"/>
      <c r="H66" s="433"/>
      <c r="I66" s="433"/>
      <c r="J66" s="433"/>
      <c r="K66" s="433"/>
      <c r="L66" s="433"/>
      <c r="M66" s="433"/>
      <c r="N66" s="433"/>
      <c r="O66" s="433"/>
      <c r="P66" s="433"/>
      <c r="Q66" s="434"/>
    </row>
    <row r="67" spans="1:17" ht="19.5">
      <c r="A67" s="429" t="s">
        <v>156</v>
      </c>
      <c r="B67" s="430"/>
      <c r="C67" s="430"/>
      <c r="D67" s="430"/>
      <c r="E67" s="430"/>
      <c r="F67" s="430"/>
      <c r="G67" s="430"/>
      <c r="H67" s="430"/>
      <c r="I67" s="430"/>
      <c r="J67" s="430"/>
      <c r="K67" s="430"/>
      <c r="L67" s="430"/>
      <c r="M67" s="430"/>
      <c r="N67" s="430"/>
      <c r="O67" s="430"/>
      <c r="P67" s="430"/>
      <c r="Q67" s="431"/>
    </row>
    <row r="68" spans="1:17" ht="19.5">
      <c r="A68" s="432"/>
      <c r="B68" s="433"/>
      <c r="C68" s="433"/>
      <c r="D68" s="433"/>
      <c r="E68" s="433"/>
      <c r="F68" s="433"/>
      <c r="G68" s="433"/>
      <c r="H68" s="433"/>
      <c r="I68" s="433"/>
      <c r="J68" s="433"/>
      <c r="K68" s="433"/>
      <c r="L68" s="433"/>
      <c r="M68" s="433"/>
      <c r="N68" s="433"/>
      <c r="O68" s="433"/>
      <c r="P68" s="433"/>
      <c r="Q68" s="434"/>
    </row>
    <row r="69" spans="1:17" ht="19.5">
      <c r="A69" s="132"/>
      <c r="B69" s="133"/>
      <c r="C69" s="133"/>
      <c r="D69" s="133"/>
      <c r="E69" s="133"/>
      <c r="F69" s="133"/>
      <c r="G69" s="133"/>
      <c r="H69" s="133"/>
      <c r="I69" s="133"/>
      <c r="J69" s="133"/>
      <c r="K69" s="133"/>
      <c r="L69" s="133"/>
      <c r="M69" s="133"/>
      <c r="N69" s="133"/>
      <c r="O69" s="133"/>
      <c r="P69" s="133"/>
      <c r="Q69" s="134"/>
    </row>
    <row r="70" spans="1:17" ht="19.5">
      <c r="A70" s="429" t="s">
        <v>157</v>
      </c>
      <c r="B70" s="430"/>
      <c r="C70" s="430"/>
      <c r="D70" s="430"/>
      <c r="E70" s="430"/>
      <c r="F70" s="430"/>
      <c r="G70" s="430"/>
      <c r="H70" s="430"/>
      <c r="I70" s="430"/>
      <c r="J70" s="430"/>
      <c r="K70" s="430"/>
      <c r="L70" s="430"/>
      <c r="M70" s="430"/>
      <c r="N70" s="430"/>
      <c r="O70" s="430"/>
      <c r="P70" s="430"/>
      <c r="Q70" s="431"/>
    </row>
    <row r="71" spans="1:17" ht="19.5">
      <c r="A71" s="432"/>
      <c r="B71" s="433"/>
      <c r="C71" s="433"/>
      <c r="D71" s="433"/>
      <c r="E71" s="433"/>
      <c r="F71" s="433"/>
      <c r="G71" s="433"/>
      <c r="H71" s="433"/>
      <c r="I71" s="433"/>
      <c r="J71" s="433"/>
      <c r="K71" s="433"/>
      <c r="L71" s="433"/>
      <c r="M71" s="433"/>
      <c r="N71" s="433"/>
      <c r="O71" s="433"/>
      <c r="P71" s="433"/>
      <c r="Q71" s="434"/>
    </row>
    <row r="72" spans="1:17" ht="19.5">
      <c r="A72" s="429" t="s">
        <v>158</v>
      </c>
      <c r="B72" s="430"/>
      <c r="C72" s="430"/>
      <c r="D72" s="430"/>
      <c r="E72" s="430"/>
      <c r="F72" s="430"/>
      <c r="G72" s="430"/>
      <c r="H72" s="430"/>
      <c r="I72" s="430"/>
      <c r="J72" s="430"/>
      <c r="K72" s="430"/>
      <c r="L72" s="430"/>
      <c r="M72" s="430"/>
      <c r="N72" s="430"/>
      <c r="O72" s="430"/>
      <c r="P72" s="430"/>
      <c r="Q72" s="431"/>
    </row>
    <row r="73" spans="1:17" ht="19.5">
      <c r="A73" s="432"/>
      <c r="B73" s="433"/>
      <c r="C73" s="433"/>
      <c r="D73" s="433"/>
      <c r="E73" s="433"/>
      <c r="F73" s="433"/>
      <c r="G73" s="433"/>
      <c r="H73" s="433"/>
      <c r="I73" s="433"/>
      <c r="J73" s="433"/>
      <c r="K73" s="433"/>
      <c r="L73" s="433"/>
      <c r="M73" s="433"/>
      <c r="N73" s="433"/>
      <c r="O73" s="433"/>
      <c r="P73" s="433"/>
      <c r="Q73" s="434"/>
    </row>
    <row r="74" spans="1:17" ht="19.5">
      <c r="A74" s="429" t="s">
        <v>159</v>
      </c>
      <c r="B74" s="430"/>
      <c r="C74" s="430"/>
      <c r="D74" s="430"/>
      <c r="E74" s="430"/>
      <c r="F74" s="430"/>
      <c r="G74" s="430"/>
      <c r="H74" s="430"/>
      <c r="I74" s="430"/>
      <c r="J74" s="430"/>
      <c r="K74" s="430"/>
      <c r="L74" s="430"/>
      <c r="M74" s="430"/>
      <c r="N74" s="430"/>
      <c r="O74" s="430"/>
      <c r="P74" s="430"/>
      <c r="Q74" s="431"/>
    </row>
    <row r="75" spans="1:17" ht="19.5" thickBot="1">
      <c r="A75" s="438"/>
      <c r="B75" s="439"/>
      <c r="C75" s="439"/>
      <c r="D75" s="439"/>
      <c r="E75" s="439"/>
      <c r="F75" s="439"/>
      <c r="G75" s="439"/>
      <c r="H75" s="439"/>
      <c r="I75" s="439"/>
      <c r="J75" s="439"/>
      <c r="K75" s="439"/>
      <c r="L75" s="439"/>
      <c r="M75" s="439"/>
      <c r="N75" s="439"/>
      <c r="O75" s="439"/>
      <c r="P75" s="439"/>
      <c r="Q75" s="440"/>
    </row>
  </sheetData>
  <sheetProtection/>
  <mergeCells count="55">
    <mergeCell ref="A70:Q70"/>
    <mergeCell ref="A64:Q64"/>
    <mergeCell ref="A72:Q72"/>
    <mergeCell ref="A73:Q73"/>
    <mergeCell ref="A74:Q74"/>
    <mergeCell ref="A75:Q75"/>
    <mergeCell ref="A71:Q71"/>
    <mergeCell ref="A2:S2"/>
    <mergeCell ref="A65:Q65"/>
    <mergeCell ref="A66:Q66"/>
    <mergeCell ref="A67:Q67"/>
    <mergeCell ref="A68:Q68"/>
    <mergeCell ref="A55:Q55"/>
    <mergeCell ref="A56:Q56"/>
    <mergeCell ref="A57:Q57"/>
    <mergeCell ref="A58:Q58"/>
    <mergeCell ref="A59:Q59"/>
    <mergeCell ref="A60:Q60"/>
    <mergeCell ref="A61:Q61"/>
    <mergeCell ref="A62:Q62"/>
    <mergeCell ref="A63:Q63"/>
    <mergeCell ref="A49:Q49"/>
    <mergeCell ref="A50:Q50"/>
    <mergeCell ref="A51:Q51"/>
    <mergeCell ref="A52:Q52"/>
    <mergeCell ref="A53:Q53"/>
    <mergeCell ref="A54:Q54"/>
    <mergeCell ref="K33:O33"/>
    <mergeCell ref="A46:Q46"/>
    <mergeCell ref="A47:Q47"/>
    <mergeCell ref="A48:Q48"/>
    <mergeCell ref="W40:Y40"/>
    <mergeCell ref="Z40:AB40"/>
    <mergeCell ref="X34:Y34"/>
    <mergeCell ref="T35:V35"/>
    <mergeCell ref="H40:O40"/>
    <mergeCell ref="T40:V40"/>
    <mergeCell ref="B9:F9"/>
    <mergeCell ref="B8:F8"/>
    <mergeCell ref="A9:A27"/>
    <mergeCell ref="D20:D27"/>
    <mergeCell ref="G35:P35"/>
    <mergeCell ref="Q35:S35"/>
    <mergeCell ref="P33:Z33"/>
    <mergeCell ref="A32:Z32"/>
    <mergeCell ref="W35:Y35"/>
    <mergeCell ref="Z35:AB35"/>
    <mergeCell ref="F4:I4"/>
    <mergeCell ref="J4:L5"/>
    <mergeCell ref="M4:O5"/>
    <mergeCell ref="P4:R5"/>
    <mergeCell ref="S5:S6"/>
    <mergeCell ref="T5:T6"/>
    <mergeCell ref="A5:F5"/>
    <mergeCell ref="A6:F6"/>
  </mergeCells>
  <printOptions/>
  <pageMargins left="0.11811023622047245" right="0.31496062992125984" top="0.5511811023622047" bottom="0.15748031496062992" header="0.31496062992125984" footer="0.31496062992125984"/>
  <pageSetup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Q30"/>
  <sheetViews>
    <sheetView zoomScalePageLayoutView="0" workbookViewId="0" topLeftCell="A1">
      <selection activeCell="T20" sqref="T20"/>
    </sheetView>
  </sheetViews>
  <sheetFormatPr defaultColWidth="9.140625" defaultRowHeight="12.75"/>
  <sheetData>
    <row r="1" spans="1:17" ht="26.25" thickBot="1">
      <c r="A1" s="424" t="s">
        <v>145</v>
      </c>
      <c r="B1" s="427"/>
      <c r="C1" s="427"/>
      <c r="D1" s="427"/>
      <c r="E1" s="427"/>
      <c r="F1" s="427"/>
      <c r="G1" s="427"/>
      <c r="H1" s="427"/>
      <c r="I1" s="427"/>
      <c r="J1" s="427"/>
      <c r="K1" s="427"/>
      <c r="L1" s="427"/>
      <c r="M1" s="427"/>
      <c r="N1" s="427"/>
      <c r="O1" s="427"/>
      <c r="P1" s="427"/>
      <c r="Q1" s="428"/>
    </row>
    <row r="2" spans="1:17" ht="25.5">
      <c r="A2" s="377"/>
      <c r="B2" s="378"/>
      <c r="C2" s="378"/>
      <c r="D2" s="378"/>
      <c r="E2" s="378"/>
      <c r="F2" s="378"/>
      <c r="G2" s="378"/>
      <c r="H2" s="378"/>
      <c r="I2" s="378"/>
      <c r="J2" s="378"/>
      <c r="K2" s="378"/>
      <c r="L2" s="378"/>
      <c r="M2" s="378"/>
      <c r="N2" s="378"/>
      <c r="O2" s="378"/>
      <c r="P2" s="378"/>
      <c r="Q2" s="379"/>
    </row>
    <row r="3" spans="1:17" ht="20.25" thickBot="1">
      <c r="A3" s="429" t="s">
        <v>146</v>
      </c>
      <c r="B3" s="430"/>
      <c r="C3" s="430"/>
      <c r="D3" s="430"/>
      <c r="E3" s="430"/>
      <c r="F3" s="430"/>
      <c r="G3" s="430"/>
      <c r="H3" s="430"/>
      <c r="I3" s="430"/>
      <c r="J3" s="430"/>
      <c r="K3" s="430"/>
      <c r="L3" s="430"/>
      <c r="M3" s="430"/>
      <c r="N3" s="430"/>
      <c r="O3" s="430"/>
      <c r="P3" s="430"/>
      <c r="Q3" s="431"/>
    </row>
    <row r="4" spans="1:17" ht="19.5" thickBot="1">
      <c r="A4" s="441" t="s">
        <v>222</v>
      </c>
      <c r="B4" s="442"/>
      <c r="C4" s="442"/>
      <c r="D4" s="442"/>
      <c r="E4" s="442"/>
      <c r="F4" s="442"/>
      <c r="G4" s="442"/>
      <c r="H4" s="442"/>
      <c r="I4" s="442"/>
      <c r="J4" s="442"/>
      <c r="K4" s="442"/>
      <c r="L4" s="442"/>
      <c r="M4" s="442"/>
      <c r="N4" s="442"/>
      <c r="O4" s="442"/>
      <c r="P4" s="442"/>
      <c r="Q4" s="443"/>
    </row>
    <row r="5" spans="1:17" ht="20.25" thickBot="1">
      <c r="A5" s="444" t="s">
        <v>147</v>
      </c>
      <c r="B5" s="445"/>
      <c r="C5" s="445"/>
      <c r="D5" s="445"/>
      <c r="E5" s="445"/>
      <c r="F5" s="445"/>
      <c r="G5" s="445"/>
      <c r="H5" s="445"/>
      <c r="I5" s="445"/>
      <c r="J5" s="445"/>
      <c r="K5" s="445"/>
      <c r="L5" s="445"/>
      <c r="M5" s="445"/>
      <c r="N5" s="445"/>
      <c r="O5" s="445"/>
      <c r="P5" s="445"/>
      <c r="Q5" s="446"/>
    </row>
    <row r="6" spans="1:17" ht="19.5" thickBot="1">
      <c r="A6" s="441" t="s">
        <v>223</v>
      </c>
      <c r="B6" s="442"/>
      <c r="C6" s="442"/>
      <c r="D6" s="442"/>
      <c r="E6" s="442"/>
      <c r="F6" s="442"/>
      <c r="G6" s="442"/>
      <c r="H6" s="442"/>
      <c r="I6" s="442"/>
      <c r="J6" s="442"/>
      <c r="K6" s="442"/>
      <c r="L6" s="442"/>
      <c r="M6" s="442"/>
      <c r="N6" s="442"/>
      <c r="O6" s="442"/>
      <c r="P6" s="442"/>
      <c r="Q6" s="443"/>
    </row>
    <row r="7" spans="1:17" ht="20.25" thickBot="1">
      <c r="A7" s="444" t="s">
        <v>148</v>
      </c>
      <c r="B7" s="445"/>
      <c r="C7" s="445"/>
      <c r="D7" s="445"/>
      <c r="E7" s="445"/>
      <c r="F7" s="445"/>
      <c r="G7" s="445"/>
      <c r="H7" s="445"/>
      <c r="I7" s="445"/>
      <c r="J7" s="445"/>
      <c r="K7" s="445"/>
      <c r="L7" s="445"/>
      <c r="M7" s="445"/>
      <c r="N7" s="445"/>
      <c r="O7" s="445"/>
      <c r="P7" s="445"/>
      <c r="Q7" s="446"/>
    </row>
    <row r="8" spans="1:17" ht="19.5" thickBot="1">
      <c r="A8" s="441" t="s">
        <v>224</v>
      </c>
      <c r="B8" s="442"/>
      <c r="C8" s="442"/>
      <c r="D8" s="442"/>
      <c r="E8" s="442"/>
      <c r="F8" s="442"/>
      <c r="G8" s="442"/>
      <c r="H8" s="442"/>
      <c r="I8" s="442"/>
      <c r="J8" s="442"/>
      <c r="K8" s="442"/>
      <c r="L8" s="442"/>
      <c r="M8" s="442"/>
      <c r="N8" s="442"/>
      <c r="O8" s="442"/>
      <c r="P8" s="442"/>
      <c r="Q8" s="443"/>
    </row>
    <row r="9" spans="1:17" ht="20.25" thickBot="1">
      <c r="A9" s="444" t="s">
        <v>149</v>
      </c>
      <c r="B9" s="445"/>
      <c r="C9" s="445"/>
      <c r="D9" s="445"/>
      <c r="E9" s="445"/>
      <c r="F9" s="445"/>
      <c r="G9" s="445"/>
      <c r="H9" s="445"/>
      <c r="I9" s="445"/>
      <c r="J9" s="445"/>
      <c r="K9" s="445"/>
      <c r="L9" s="445"/>
      <c r="M9" s="445"/>
      <c r="N9" s="445"/>
      <c r="O9" s="445"/>
      <c r="P9" s="445"/>
      <c r="Q9" s="446"/>
    </row>
    <row r="10" spans="1:17" ht="19.5" thickBot="1">
      <c r="A10" s="441" t="s">
        <v>225</v>
      </c>
      <c r="B10" s="442"/>
      <c r="C10" s="442"/>
      <c r="D10" s="442"/>
      <c r="E10" s="442"/>
      <c r="F10" s="442"/>
      <c r="G10" s="442"/>
      <c r="H10" s="442"/>
      <c r="I10" s="442"/>
      <c r="J10" s="442"/>
      <c r="K10" s="442"/>
      <c r="L10" s="442"/>
      <c r="M10" s="442"/>
      <c r="N10" s="442"/>
      <c r="O10" s="442"/>
      <c r="P10" s="442"/>
      <c r="Q10" s="443"/>
    </row>
    <row r="11" spans="1:17" ht="20.25" thickBot="1">
      <c r="A11" s="444" t="s">
        <v>150</v>
      </c>
      <c r="B11" s="445"/>
      <c r="C11" s="445"/>
      <c r="D11" s="445"/>
      <c r="E11" s="445"/>
      <c r="F11" s="445"/>
      <c r="G11" s="445"/>
      <c r="H11" s="445"/>
      <c r="I11" s="445"/>
      <c r="J11" s="445"/>
      <c r="K11" s="445"/>
      <c r="L11" s="445"/>
      <c r="M11" s="445"/>
      <c r="N11" s="445"/>
      <c r="O11" s="445"/>
      <c r="P11" s="445"/>
      <c r="Q11" s="446"/>
    </row>
    <row r="12" spans="1:17" ht="19.5" thickBot="1">
      <c r="A12" s="441" t="s">
        <v>226</v>
      </c>
      <c r="B12" s="442"/>
      <c r="C12" s="442"/>
      <c r="D12" s="442"/>
      <c r="E12" s="442"/>
      <c r="F12" s="442"/>
      <c r="G12" s="442"/>
      <c r="H12" s="442"/>
      <c r="I12" s="442"/>
      <c r="J12" s="442"/>
      <c r="K12" s="442"/>
      <c r="L12" s="442"/>
      <c r="M12" s="442"/>
      <c r="N12" s="442"/>
      <c r="O12" s="442"/>
      <c r="P12" s="442"/>
      <c r="Q12" s="443"/>
    </row>
    <row r="13" spans="1:17" ht="20.25" thickBot="1">
      <c r="A13" s="444" t="s">
        <v>151</v>
      </c>
      <c r="B13" s="445"/>
      <c r="C13" s="445"/>
      <c r="D13" s="445"/>
      <c r="E13" s="445"/>
      <c r="F13" s="445"/>
      <c r="G13" s="445"/>
      <c r="H13" s="445"/>
      <c r="I13" s="445"/>
      <c r="J13" s="445"/>
      <c r="K13" s="445"/>
      <c r="L13" s="445"/>
      <c r="M13" s="445"/>
      <c r="N13" s="445"/>
      <c r="O13" s="445"/>
      <c r="P13" s="445"/>
      <c r="Q13" s="446"/>
    </row>
    <row r="14" spans="1:17" ht="19.5" thickBot="1">
      <c r="A14" s="441" t="s">
        <v>227</v>
      </c>
      <c r="B14" s="442"/>
      <c r="C14" s="442"/>
      <c r="D14" s="442"/>
      <c r="E14" s="442"/>
      <c r="F14" s="442"/>
      <c r="G14" s="442"/>
      <c r="H14" s="442"/>
      <c r="I14" s="442"/>
      <c r="J14" s="442"/>
      <c r="K14" s="442"/>
      <c r="L14" s="442"/>
      <c r="M14" s="442"/>
      <c r="N14" s="442"/>
      <c r="O14" s="442"/>
      <c r="P14" s="442"/>
      <c r="Q14" s="443"/>
    </row>
    <row r="15" spans="1:17" ht="20.25" thickBot="1">
      <c r="A15" s="444" t="s">
        <v>152</v>
      </c>
      <c r="B15" s="445"/>
      <c r="C15" s="445"/>
      <c r="D15" s="445"/>
      <c r="E15" s="445"/>
      <c r="F15" s="445"/>
      <c r="G15" s="445"/>
      <c r="H15" s="445"/>
      <c r="I15" s="445"/>
      <c r="J15" s="445"/>
      <c r="K15" s="445"/>
      <c r="L15" s="445"/>
      <c r="M15" s="445"/>
      <c r="N15" s="445"/>
      <c r="O15" s="445"/>
      <c r="P15" s="445"/>
      <c r="Q15" s="446"/>
    </row>
    <row r="16" spans="1:17" ht="19.5" thickBot="1">
      <c r="A16" s="441" t="s">
        <v>228</v>
      </c>
      <c r="B16" s="442"/>
      <c r="C16" s="442"/>
      <c r="D16" s="442"/>
      <c r="E16" s="442"/>
      <c r="F16" s="442"/>
      <c r="G16" s="442"/>
      <c r="H16" s="442"/>
      <c r="I16" s="442"/>
      <c r="J16" s="442"/>
      <c r="K16" s="442"/>
      <c r="L16" s="442"/>
      <c r="M16" s="442"/>
      <c r="N16" s="442"/>
      <c r="O16" s="442"/>
      <c r="P16" s="442"/>
      <c r="Q16" s="443"/>
    </row>
    <row r="17" spans="1:17" ht="20.25" thickBot="1">
      <c r="A17" s="444" t="s">
        <v>153</v>
      </c>
      <c r="B17" s="445"/>
      <c r="C17" s="445"/>
      <c r="D17" s="445"/>
      <c r="E17" s="445"/>
      <c r="F17" s="445"/>
      <c r="G17" s="445"/>
      <c r="H17" s="445"/>
      <c r="I17" s="445"/>
      <c r="J17" s="445"/>
      <c r="K17" s="445"/>
      <c r="L17" s="445"/>
      <c r="M17" s="445"/>
      <c r="N17" s="445"/>
      <c r="O17" s="445"/>
      <c r="P17" s="445"/>
      <c r="Q17" s="446"/>
    </row>
    <row r="18" spans="1:17" ht="19.5" thickBot="1">
      <c r="A18" s="441" t="s">
        <v>229</v>
      </c>
      <c r="B18" s="442"/>
      <c r="C18" s="442"/>
      <c r="D18" s="442"/>
      <c r="E18" s="442"/>
      <c r="F18" s="442"/>
      <c r="G18" s="442"/>
      <c r="H18" s="442"/>
      <c r="I18" s="442"/>
      <c r="J18" s="442"/>
      <c r="K18" s="442"/>
      <c r="L18" s="442"/>
      <c r="M18" s="442"/>
      <c r="N18" s="442"/>
      <c r="O18" s="442"/>
      <c r="P18" s="442"/>
      <c r="Q18" s="443"/>
    </row>
    <row r="19" spans="1:17" ht="20.25" thickBot="1">
      <c r="A19" s="444" t="s">
        <v>154</v>
      </c>
      <c r="B19" s="445"/>
      <c r="C19" s="445"/>
      <c r="D19" s="445"/>
      <c r="E19" s="445"/>
      <c r="F19" s="445"/>
      <c r="G19" s="445"/>
      <c r="H19" s="445"/>
      <c r="I19" s="445"/>
      <c r="J19" s="445"/>
      <c r="K19" s="445"/>
      <c r="L19" s="445"/>
      <c r="M19" s="445"/>
      <c r="N19" s="445"/>
      <c r="O19" s="445"/>
      <c r="P19" s="445"/>
      <c r="Q19" s="446"/>
    </row>
    <row r="20" spans="1:17" ht="19.5" thickBot="1">
      <c r="A20" s="441" t="s">
        <v>230</v>
      </c>
      <c r="B20" s="442"/>
      <c r="C20" s="442"/>
      <c r="D20" s="442"/>
      <c r="E20" s="442"/>
      <c r="F20" s="442"/>
      <c r="G20" s="442"/>
      <c r="H20" s="442"/>
      <c r="I20" s="442"/>
      <c r="J20" s="442"/>
      <c r="K20" s="442"/>
      <c r="L20" s="442"/>
      <c r="M20" s="442"/>
      <c r="N20" s="442"/>
      <c r="O20" s="442"/>
      <c r="P20" s="442"/>
      <c r="Q20" s="443"/>
    </row>
    <row r="21" spans="1:17" ht="20.25" thickBot="1">
      <c r="A21" s="444" t="s">
        <v>155</v>
      </c>
      <c r="B21" s="445"/>
      <c r="C21" s="445"/>
      <c r="D21" s="445"/>
      <c r="E21" s="445"/>
      <c r="F21" s="445"/>
      <c r="G21" s="445"/>
      <c r="H21" s="445"/>
      <c r="I21" s="445"/>
      <c r="J21" s="445"/>
      <c r="K21" s="445"/>
      <c r="L21" s="445"/>
      <c r="M21" s="445"/>
      <c r="N21" s="445"/>
      <c r="O21" s="445"/>
      <c r="P21" s="445"/>
      <c r="Q21" s="446"/>
    </row>
    <row r="22" spans="1:17" ht="19.5" thickBot="1">
      <c r="A22" s="441" t="s">
        <v>231</v>
      </c>
      <c r="B22" s="442"/>
      <c r="C22" s="442"/>
      <c r="D22" s="442"/>
      <c r="E22" s="442"/>
      <c r="F22" s="442"/>
      <c r="G22" s="442"/>
      <c r="H22" s="442"/>
      <c r="I22" s="442"/>
      <c r="J22" s="442"/>
      <c r="K22" s="442"/>
      <c r="L22" s="442"/>
      <c r="M22" s="442"/>
      <c r="N22" s="442"/>
      <c r="O22" s="442"/>
      <c r="P22" s="442"/>
      <c r="Q22" s="443"/>
    </row>
    <row r="23" spans="1:17" ht="20.25" thickBot="1">
      <c r="A23" s="444" t="s">
        <v>156</v>
      </c>
      <c r="B23" s="445"/>
      <c r="C23" s="445"/>
      <c r="D23" s="445"/>
      <c r="E23" s="445"/>
      <c r="F23" s="445"/>
      <c r="G23" s="445"/>
      <c r="H23" s="445"/>
      <c r="I23" s="445"/>
      <c r="J23" s="445"/>
      <c r="K23" s="445"/>
      <c r="L23" s="445"/>
      <c r="M23" s="445"/>
      <c r="N23" s="445"/>
      <c r="O23" s="445"/>
      <c r="P23" s="445"/>
      <c r="Q23" s="446"/>
    </row>
    <row r="24" spans="1:17" ht="19.5" thickBot="1">
      <c r="A24" s="441" t="s">
        <v>232</v>
      </c>
      <c r="B24" s="442"/>
      <c r="C24" s="442"/>
      <c r="D24" s="442"/>
      <c r="E24" s="442"/>
      <c r="F24" s="442"/>
      <c r="G24" s="442"/>
      <c r="H24" s="442"/>
      <c r="I24" s="442"/>
      <c r="J24" s="442"/>
      <c r="K24" s="442"/>
      <c r="L24" s="442"/>
      <c r="M24" s="442"/>
      <c r="N24" s="442"/>
      <c r="O24" s="442"/>
      <c r="P24" s="442"/>
      <c r="Q24" s="443"/>
    </row>
    <row r="25" spans="1:17" ht="20.25" thickBot="1">
      <c r="A25" s="444" t="s">
        <v>157</v>
      </c>
      <c r="B25" s="445"/>
      <c r="C25" s="445"/>
      <c r="D25" s="445"/>
      <c r="E25" s="445"/>
      <c r="F25" s="445"/>
      <c r="G25" s="445"/>
      <c r="H25" s="445"/>
      <c r="I25" s="445"/>
      <c r="J25" s="445"/>
      <c r="K25" s="445"/>
      <c r="L25" s="445"/>
      <c r="M25" s="445"/>
      <c r="N25" s="445"/>
      <c r="O25" s="445"/>
      <c r="P25" s="445"/>
      <c r="Q25" s="446"/>
    </row>
    <row r="26" spans="1:17" ht="19.5" thickBot="1">
      <c r="A26" s="441" t="s">
        <v>233</v>
      </c>
      <c r="B26" s="442"/>
      <c r="C26" s="442"/>
      <c r="D26" s="442"/>
      <c r="E26" s="442"/>
      <c r="F26" s="442"/>
      <c r="G26" s="442"/>
      <c r="H26" s="442"/>
      <c r="I26" s="442"/>
      <c r="J26" s="442"/>
      <c r="K26" s="442"/>
      <c r="L26" s="442"/>
      <c r="M26" s="442"/>
      <c r="N26" s="442"/>
      <c r="O26" s="442"/>
      <c r="P26" s="442"/>
      <c r="Q26" s="443"/>
    </row>
    <row r="27" spans="1:17" ht="20.25" thickBot="1">
      <c r="A27" s="444" t="s">
        <v>158</v>
      </c>
      <c r="B27" s="445"/>
      <c r="C27" s="445"/>
      <c r="D27" s="445"/>
      <c r="E27" s="445"/>
      <c r="F27" s="445"/>
      <c r="G27" s="445"/>
      <c r="H27" s="445"/>
      <c r="I27" s="445"/>
      <c r="J27" s="445"/>
      <c r="K27" s="445"/>
      <c r="L27" s="445"/>
      <c r="M27" s="445"/>
      <c r="N27" s="445"/>
      <c r="O27" s="445"/>
      <c r="P27" s="445"/>
      <c r="Q27" s="446"/>
    </row>
    <row r="28" spans="1:17" ht="19.5" thickBot="1">
      <c r="A28" s="441" t="s">
        <v>234</v>
      </c>
      <c r="B28" s="442"/>
      <c r="C28" s="442"/>
      <c r="D28" s="442"/>
      <c r="E28" s="442"/>
      <c r="F28" s="442"/>
      <c r="G28" s="442"/>
      <c r="H28" s="442"/>
      <c r="I28" s="442"/>
      <c r="J28" s="442"/>
      <c r="K28" s="442"/>
      <c r="L28" s="442"/>
      <c r="M28" s="442"/>
      <c r="N28" s="442"/>
      <c r="O28" s="442"/>
      <c r="P28" s="442"/>
      <c r="Q28" s="443"/>
    </row>
    <row r="29" spans="1:17" ht="20.25" thickBot="1">
      <c r="A29" s="444" t="s">
        <v>159</v>
      </c>
      <c r="B29" s="445"/>
      <c r="C29" s="445"/>
      <c r="D29" s="445"/>
      <c r="E29" s="445"/>
      <c r="F29" s="445"/>
      <c r="G29" s="445"/>
      <c r="H29" s="445"/>
      <c r="I29" s="445"/>
      <c r="J29" s="445"/>
      <c r="K29" s="445"/>
      <c r="L29" s="445"/>
      <c r="M29" s="445"/>
      <c r="N29" s="445"/>
      <c r="O29" s="445"/>
      <c r="P29" s="445"/>
      <c r="Q29" s="446"/>
    </row>
    <row r="30" spans="1:17" ht="19.5" thickBot="1">
      <c r="A30" s="441" t="s">
        <v>235</v>
      </c>
      <c r="B30" s="442"/>
      <c r="C30" s="442"/>
      <c r="D30" s="442"/>
      <c r="E30" s="442"/>
      <c r="F30" s="442"/>
      <c r="G30" s="442"/>
      <c r="H30" s="442"/>
      <c r="I30" s="442"/>
      <c r="J30" s="442"/>
      <c r="K30" s="442"/>
      <c r="L30" s="442"/>
      <c r="M30" s="442"/>
      <c r="N30" s="442"/>
      <c r="O30" s="442"/>
      <c r="P30" s="442"/>
      <c r="Q30" s="443"/>
    </row>
  </sheetData>
  <sheetProtection/>
  <mergeCells count="29">
    <mergeCell ref="A26:Q26"/>
    <mergeCell ref="A27:Q27"/>
    <mergeCell ref="A28:Q28"/>
    <mergeCell ref="A29:Q29"/>
    <mergeCell ref="A30:Q30"/>
    <mergeCell ref="A20:Q20"/>
    <mergeCell ref="A21:Q21"/>
    <mergeCell ref="A22:Q22"/>
    <mergeCell ref="A23:Q23"/>
    <mergeCell ref="A24:Q24"/>
    <mergeCell ref="A25:Q25"/>
    <mergeCell ref="A14:Q14"/>
    <mergeCell ref="A15:Q15"/>
    <mergeCell ref="A16:Q16"/>
    <mergeCell ref="A17:Q17"/>
    <mergeCell ref="A18:Q18"/>
    <mergeCell ref="A19:Q19"/>
    <mergeCell ref="A8:Q8"/>
    <mergeCell ref="A9:Q9"/>
    <mergeCell ref="A10:Q10"/>
    <mergeCell ref="A11:Q11"/>
    <mergeCell ref="A12:Q12"/>
    <mergeCell ref="A13:Q13"/>
    <mergeCell ref="A1:Q1"/>
    <mergeCell ref="A3:Q3"/>
    <mergeCell ref="A4:Q4"/>
    <mergeCell ref="A5:Q5"/>
    <mergeCell ref="A6:Q6"/>
    <mergeCell ref="A7:Q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FF00"/>
  </sheetPr>
  <dimension ref="A4:U134"/>
  <sheetViews>
    <sheetView workbookViewId="0" topLeftCell="A1">
      <selection activeCell="A1" sqref="A1:IV16384"/>
    </sheetView>
  </sheetViews>
  <sheetFormatPr defaultColWidth="9.140625" defaultRowHeight="12.75" customHeight="1"/>
  <cols>
    <col min="1" max="1" width="23.00390625" style="290" customWidth="1"/>
    <col min="2" max="2" width="34.8515625" style="290" customWidth="1"/>
    <col min="3" max="4" width="8.7109375" style="373" customWidth="1"/>
    <col min="5" max="5" width="13.8515625" style="373" bestFit="1" customWidth="1"/>
    <col min="6" max="7" width="8.7109375" style="373" customWidth="1"/>
    <col min="8" max="8" width="13.8515625" style="373" bestFit="1" customWidth="1"/>
    <col min="9" max="9" width="8.7109375" style="373" customWidth="1"/>
    <col min="10" max="10" width="6.421875" style="373" customWidth="1"/>
    <col min="11" max="11" width="13.8515625" style="373" bestFit="1" customWidth="1"/>
    <col min="12" max="16384" width="9.140625" style="290" customWidth="1"/>
  </cols>
  <sheetData>
    <row r="4" spans="1:11" ht="21" customHeight="1">
      <c r="A4" s="453" t="s">
        <v>212</v>
      </c>
      <c r="B4" s="453"/>
      <c r="C4" s="453"/>
      <c r="D4" s="453"/>
      <c r="E4" s="453"/>
      <c r="F4" s="453"/>
      <c r="G4" s="453"/>
      <c r="H4" s="453"/>
      <c r="I4" s="453"/>
      <c r="J4" s="453"/>
      <c r="K4" s="453"/>
    </row>
    <row r="5" spans="1:11" ht="21.75" customHeight="1">
      <c r="A5" s="461" t="s">
        <v>213</v>
      </c>
      <c r="B5" s="461"/>
      <c r="C5" s="291"/>
      <c r="D5" s="291"/>
      <c r="E5" s="291"/>
      <c r="F5" s="291"/>
      <c r="G5" s="291"/>
      <c r="H5" s="291"/>
      <c r="I5" s="291"/>
      <c r="J5" s="291"/>
      <c r="K5" s="291"/>
    </row>
    <row r="6" spans="1:11" ht="12.75" customHeight="1" thickBot="1">
      <c r="A6" s="292"/>
      <c r="B6" s="292"/>
      <c r="C6" s="291"/>
      <c r="D6" s="291"/>
      <c r="E6" s="462"/>
      <c r="F6" s="462"/>
      <c r="G6" s="462"/>
      <c r="H6" s="454" t="s">
        <v>173</v>
      </c>
      <c r="I6" s="455"/>
      <c r="J6" s="455"/>
      <c r="K6" s="455"/>
    </row>
    <row r="7" spans="1:11" ht="19.5" customHeight="1" thickBot="1">
      <c r="A7" s="456" t="s">
        <v>48</v>
      </c>
      <c r="B7" s="457"/>
      <c r="C7" s="458" t="s">
        <v>26</v>
      </c>
      <c r="D7" s="459"/>
      <c r="E7" s="459"/>
      <c r="F7" s="459"/>
      <c r="G7" s="459"/>
      <c r="H7" s="459"/>
      <c r="I7" s="459"/>
      <c r="J7" s="459"/>
      <c r="K7" s="460"/>
    </row>
    <row r="8" spans="1:11" ht="19.5" customHeight="1" thickBot="1">
      <c r="A8" s="456" t="s">
        <v>49</v>
      </c>
      <c r="B8" s="457"/>
      <c r="C8" s="458" t="s">
        <v>3</v>
      </c>
      <c r="D8" s="459"/>
      <c r="E8" s="459"/>
      <c r="F8" s="459"/>
      <c r="G8" s="459"/>
      <c r="H8" s="459"/>
      <c r="I8" s="459"/>
      <c r="J8" s="459"/>
      <c r="K8" s="460"/>
    </row>
    <row r="9" spans="1:11" ht="19.5" customHeight="1">
      <c r="A9" s="293" t="s">
        <v>50</v>
      </c>
      <c r="B9" s="294" t="s">
        <v>51</v>
      </c>
      <c r="C9" s="447" t="s">
        <v>214</v>
      </c>
      <c r="D9" s="448"/>
      <c r="E9" s="448"/>
      <c r="F9" s="448"/>
      <c r="G9" s="448"/>
      <c r="H9" s="448"/>
      <c r="I9" s="448"/>
      <c r="J9" s="448"/>
      <c r="K9" s="449"/>
    </row>
    <row r="10" spans="1:11" ht="19.5" customHeight="1">
      <c r="A10" s="295"/>
      <c r="B10" s="296" t="s">
        <v>52</v>
      </c>
      <c r="C10" s="450" t="s">
        <v>1</v>
      </c>
      <c r="D10" s="451"/>
      <c r="E10" s="451"/>
      <c r="F10" s="451"/>
      <c r="G10" s="451"/>
      <c r="H10" s="451"/>
      <c r="I10" s="451"/>
      <c r="J10" s="451"/>
      <c r="K10" s="452"/>
    </row>
    <row r="11" spans="1:11" ht="19.5" customHeight="1">
      <c r="A11" s="295"/>
      <c r="B11" s="296" t="s">
        <v>53</v>
      </c>
      <c r="C11" s="450" t="s">
        <v>2</v>
      </c>
      <c r="D11" s="451"/>
      <c r="E11" s="451"/>
      <c r="F11" s="451"/>
      <c r="G11" s="451"/>
      <c r="H11" s="451"/>
      <c r="I11" s="451"/>
      <c r="J11" s="451"/>
      <c r="K11" s="452"/>
    </row>
    <row r="12" spans="1:11" ht="19.5" customHeight="1">
      <c r="A12" s="295"/>
      <c r="B12" s="296" t="s">
        <v>61</v>
      </c>
      <c r="C12" s="463" t="s">
        <v>215</v>
      </c>
      <c r="D12" s="464"/>
      <c r="E12" s="464"/>
      <c r="F12" s="464"/>
      <c r="G12" s="464"/>
      <c r="H12" s="464"/>
      <c r="I12" s="464"/>
      <c r="J12" s="464"/>
      <c r="K12" s="465"/>
    </row>
    <row r="13" spans="1:11" ht="19.5" customHeight="1">
      <c r="A13" s="295"/>
      <c r="B13" s="296" t="s">
        <v>54</v>
      </c>
      <c r="C13" s="463" t="s">
        <v>216</v>
      </c>
      <c r="D13" s="464"/>
      <c r="E13" s="464"/>
      <c r="F13" s="464"/>
      <c r="G13" s="464"/>
      <c r="H13" s="464"/>
      <c r="I13" s="464"/>
      <c r="J13" s="464"/>
      <c r="K13" s="465"/>
    </row>
    <row r="14" spans="1:11" ht="19.5" customHeight="1">
      <c r="A14" s="295"/>
      <c r="B14" s="296" t="s">
        <v>69</v>
      </c>
      <c r="C14" s="466">
        <v>4530000</v>
      </c>
      <c r="D14" s="467"/>
      <c r="E14" s="467"/>
      <c r="F14" s="467"/>
      <c r="G14" s="467"/>
      <c r="H14" s="467"/>
      <c r="I14" s="467"/>
      <c r="J14" s="467"/>
      <c r="K14" s="468"/>
    </row>
    <row r="15" spans="1:11" ht="19.5" customHeight="1">
      <c r="A15" s="295"/>
      <c r="B15" s="296" t="s">
        <v>174</v>
      </c>
      <c r="C15" s="466">
        <v>1510000</v>
      </c>
      <c r="D15" s="467"/>
      <c r="E15" s="467"/>
      <c r="F15" s="467"/>
      <c r="G15" s="467"/>
      <c r="H15" s="467"/>
      <c r="I15" s="467"/>
      <c r="J15" s="467"/>
      <c r="K15" s="468"/>
    </row>
    <row r="16" spans="1:11" ht="19.5" customHeight="1">
      <c r="A16" s="295"/>
      <c r="B16" s="296" t="s">
        <v>138</v>
      </c>
      <c r="C16" s="466">
        <v>1510000</v>
      </c>
      <c r="D16" s="467"/>
      <c r="E16" s="467"/>
      <c r="F16" s="467"/>
      <c r="G16" s="467"/>
      <c r="H16" s="467"/>
      <c r="I16" s="467"/>
      <c r="J16" s="467"/>
      <c r="K16" s="468"/>
    </row>
    <row r="17" spans="1:11" ht="19.5" customHeight="1">
      <c r="A17" s="295"/>
      <c r="B17" s="296" t="s">
        <v>175</v>
      </c>
      <c r="C17" s="466">
        <v>1510000</v>
      </c>
      <c r="D17" s="467"/>
      <c r="E17" s="467"/>
      <c r="F17" s="467"/>
      <c r="G17" s="467"/>
      <c r="H17" s="467"/>
      <c r="I17" s="467"/>
      <c r="J17" s="467"/>
      <c r="K17" s="468"/>
    </row>
    <row r="18" spans="1:11" ht="19.5" customHeight="1" thickBot="1">
      <c r="A18" s="297"/>
      <c r="B18" s="298" t="s">
        <v>175</v>
      </c>
      <c r="C18" s="466">
        <v>1510000</v>
      </c>
      <c r="D18" s="467"/>
      <c r="E18" s="467"/>
      <c r="F18" s="467"/>
      <c r="G18" s="467"/>
      <c r="H18" s="467"/>
      <c r="I18" s="467"/>
      <c r="J18" s="467"/>
      <c r="K18" s="468"/>
    </row>
    <row r="19" spans="1:11" ht="19.5" customHeight="1" thickBot="1">
      <c r="A19" s="469" t="s">
        <v>55</v>
      </c>
      <c r="B19" s="470"/>
      <c r="C19" s="470"/>
      <c r="D19" s="470"/>
      <c r="E19" s="470"/>
      <c r="F19" s="470"/>
      <c r="G19" s="470"/>
      <c r="H19" s="470"/>
      <c r="I19" s="470"/>
      <c r="J19" s="470"/>
      <c r="K19" s="471"/>
    </row>
    <row r="20" spans="1:11" ht="19.5" customHeight="1">
      <c r="A20" s="472" t="s">
        <v>62</v>
      </c>
      <c r="B20" s="473"/>
      <c r="C20" s="473"/>
      <c r="D20" s="473"/>
      <c r="E20" s="473"/>
      <c r="F20" s="473"/>
      <c r="G20" s="473"/>
      <c r="H20" s="473"/>
      <c r="I20" s="473"/>
      <c r="J20" s="473"/>
      <c r="K20" s="474"/>
    </row>
    <row r="21" spans="1:11" ht="19.5" customHeight="1" thickBot="1">
      <c r="A21" s="475" t="s">
        <v>27</v>
      </c>
      <c r="B21" s="476"/>
      <c r="C21" s="477"/>
      <c r="D21" s="477"/>
      <c r="E21" s="477"/>
      <c r="F21" s="477"/>
      <c r="G21" s="477"/>
      <c r="H21" s="477"/>
      <c r="I21" s="477"/>
      <c r="J21" s="477"/>
      <c r="K21" s="478"/>
    </row>
    <row r="22" spans="1:11" ht="19.5" customHeight="1" thickBot="1">
      <c r="A22" s="484" t="s">
        <v>28</v>
      </c>
      <c r="B22" s="485"/>
      <c r="C22" s="486" t="s">
        <v>140</v>
      </c>
      <c r="D22" s="487"/>
      <c r="E22" s="488"/>
      <c r="F22" s="486" t="s">
        <v>162</v>
      </c>
      <c r="G22" s="487"/>
      <c r="H22" s="488"/>
      <c r="I22" s="486" t="s">
        <v>176</v>
      </c>
      <c r="J22" s="487"/>
      <c r="K22" s="488"/>
    </row>
    <row r="23" spans="1:11" ht="27" customHeight="1">
      <c r="A23" s="489" t="s">
        <v>63</v>
      </c>
      <c r="B23" s="491" t="s">
        <v>64</v>
      </c>
      <c r="C23" s="493" t="s">
        <v>22</v>
      </c>
      <c r="D23" s="494"/>
      <c r="E23" s="482" t="s">
        <v>23</v>
      </c>
      <c r="F23" s="493" t="s">
        <v>22</v>
      </c>
      <c r="G23" s="494"/>
      <c r="H23" s="482" t="s">
        <v>23</v>
      </c>
      <c r="I23" s="493" t="s">
        <v>22</v>
      </c>
      <c r="J23" s="494"/>
      <c r="K23" s="482" t="s">
        <v>23</v>
      </c>
    </row>
    <row r="24" spans="1:11" ht="19.5" customHeight="1" thickBot="1">
      <c r="A24" s="490"/>
      <c r="B24" s="492"/>
      <c r="C24" s="299" t="s">
        <v>24</v>
      </c>
      <c r="D24" s="300" t="s">
        <v>25</v>
      </c>
      <c r="E24" s="483"/>
      <c r="F24" s="299" t="s">
        <v>24</v>
      </c>
      <c r="G24" s="300" t="s">
        <v>25</v>
      </c>
      <c r="H24" s="483"/>
      <c r="I24" s="299" t="s">
        <v>24</v>
      </c>
      <c r="J24" s="301" t="s">
        <v>25</v>
      </c>
      <c r="K24" s="483"/>
    </row>
    <row r="25" spans="1:11" ht="19.5" customHeight="1">
      <c r="A25" s="479" t="s">
        <v>72</v>
      </c>
      <c r="B25" s="302" t="s">
        <v>12</v>
      </c>
      <c r="C25" s="303">
        <v>90</v>
      </c>
      <c r="D25" s="304" t="s">
        <v>70</v>
      </c>
      <c r="E25" s="305">
        <v>30000</v>
      </c>
      <c r="F25" s="303">
        <v>65</v>
      </c>
      <c r="G25" s="304" t="s">
        <v>70</v>
      </c>
      <c r="H25" s="305">
        <v>20000</v>
      </c>
      <c r="I25" s="303">
        <v>60</v>
      </c>
      <c r="J25" s="306" t="s">
        <v>70</v>
      </c>
      <c r="K25" s="305">
        <v>20000</v>
      </c>
    </row>
    <row r="26" spans="1:11" ht="19.5" customHeight="1">
      <c r="A26" s="480"/>
      <c r="B26" s="307" t="s">
        <v>13</v>
      </c>
      <c r="C26" s="308">
        <v>10</v>
      </c>
      <c r="D26" s="309" t="s">
        <v>70</v>
      </c>
      <c r="E26" s="310">
        <v>5000</v>
      </c>
      <c r="F26" s="308">
        <v>8</v>
      </c>
      <c r="G26" s="309" t="s">
        <v>70</v>
      </c>
      <c r="H26" s="310">
        <v>4000</v>
      </c>
      <c r="I26" s="308">
        <v>5</v>
      </c>
      <c r="J26" s="309" t="s">
        <v>70</v>
      </c>
      <c r="K26" s="310">
        <v>5000</v>
      </c>
    </row>
    <row r="27" spans="1:11" ht="19.5" customHeight="1">
      <c r="A27" s="480"/>
      <c r="B27" s="311" t="s">
        <v>14</v>
      </c>
      <c r="C27" s="308">
        <v>90</v>
      </c>
      <c r="D27" s="309" t="s">
        <v>70</v>
      </c>
      <c r="E27" s="310">
        <v>15000</v>
      </c>
      <c r="F27" s="308">
        <v>95</v>
      </c>
      <c r="G27" s="309" t="s">
        <v>70</v>
      </c>
      <c r="H27" s="310">
        <v>20000</v>
      </c>
      <c r="I27" s="308">
        <v>90</v>
      </c>
      <c r="J27" s="309" t="s">
        <v>70</v>
      </c>
      <c r="K27" s="310">
        <v>25000</v>
      </c>
    </row>
    <row r="28" spans="1:11" ht="19.5" customHeight="1">
      <c r="A28" s="480"/>
      <c r="B28" s="311" t="s">
        <v>84</v>
      </c>
      <c r="C28" s="308">
        <v>5</v>
      </c>
      <c r="D28" s="309" t="s">
        <v>70</v>
      </c>
      <c r="E28" s="310">
        <v>50000</v>
      </c>
      <c r="F28" s="308">
        <v>10</v>
      </c>
      <c r="G28" s="309" t="s">
        <v>70</v>
      </c>
      <c r="H28" s="310">
        <v>100000</v>
      </c>
      <c r="I28" s="308">
        <v>10</v>
      </c>
      <c r="J28" s="309" t="s">
        <v>70</v>
      </c>
      <c r="K28" s="310">
        <v>100000</v>
      </c>
    </row>
    <row r="29" spans="1:11" ht="19.5" customHeight="1">
      <c r="A29" s="480"/>
      <c r="B29" s="311" t="s">
        <v>15</v>
      </c>
      <c r="C29" s="308">
        <v>3</v>
      </c>
      <c r="D29" s="312" t="s">
        <v>70</v>
      </c>
      <c r="E29" s="310">
        <v>10000</v>
      </c>
      <c r="F29" s="308"/>
      <c r="G29" s="312"/>
      <c r="H29" s="310"/>
      <c r="I29" s="308"/>
      <c r="J29" s="312"/>
      <c r="K29" s="310"/>
    </row>
    <row r="30" spans="1:21" ht="19.5" customHeight="1">
      <c r="A30" s="480"/>
      <c r="B30" s="311" t="s">
        <v>16</v>
      </c>
      <c r="C30" s="308"/>
      <c r="D30" s="313"/>
      <c r="E30" s="310"/>
      <c r="F30" s="308">
        <v>10</v>
      </c>
      <c r="G30" s="309" t="s">
        <v>70</v>
      </c>
      <c r="H30" s="310">
        <v>1000</v>
      </c>
      <c r="I30" s="308"/>
      <c r="J30" s="312"/>
      <c r="K30" s="310"/>
      <c r="U30" s="314"/>
    </row>
    <row r="31" spans="1:11" ht="19.5" customHeight="1" thickBot="1">
      <c r="A31" s="480"/>
      <c r="B31" s="311" t="s">
        <v>85</v>
      </c>
      <c r="C31" s="308">
        <v>30</v>
      </c>
      <c r="D31" s="309" t="s">
        <v>70</v>
      </c>
      <c r="E31" s="310">
        <v>60000</v>
      </c>
      <c r="F31" s="308">
        <v>10</v>
      </c>
      <c r="G31" s="309" t="s">
        <v>70</v>
      </c>
      <c r="H31" s="310">
        <v>25000</v>
      </c>
      <c r="I31" s="308">
        <v>10</v>
      </c>
      <c r="J31" s="309" t="s">
        <v>70</v>
      </c>
      <c r="K31" s="310">
        <v>20000</v>
      </c>
    </row>
    <row r="32" spans="1:11" ht="19.5" customHeight="1" thickBot="1">
      <c r="A32" s="481"/>
      <c r="B32" s="315" t="s">
        <v>67</v>
      </c>
      <c r="C32" s="316">
        <f>SUM(C25:C31)</f>
        <v>228</v>
      </c>
      <c r="D32" s="317"/>
      <c r="E32" s="318">
        <f>SUM(E25:E31)</f>
        <v>170000</v>
      </c>
      <c r="F32" s="316">
        <f>SUM(F25:F31)</f>
        <v>198</v>
      </c>
      <c r="G32" s="317"/>
      <c r="H32" s="318">
        <f>SUM(H25:H31)</f>
        <v>170000</v>
      </c>
      <c r="I32" s="316">
        <f>SUM(I25:I31)</f>
        <v>175</v>
      </c>
      <c r="J32" s="317"/>
      <c r="K32" s="318">
        <f>SUM(K25:K31)</f>
        <v>170000</v>
      </c>
    </row>
    <row r="33" spans="1:11" ht="19.5" customHeight="1">
      <c r="A33" s="319"/>
      <c r="B33" s="320"/>
      <c r="C33" s="321"/>
      <c r="D33" s="321"/>
      <c r="E33" s="321"/>
      <c r="F33" s="321"/>
      <c r="G33" s="321"/>
      <c r="H33" s="321"/>
      <c r="I33" s="321"/>
      <c r="J33" s="321"/>
      <c r="K33" s="322"/>
    </row>
    <row r="34" spans="1:11" ht="19.5" customHeight="1" hidden="1">
      <c r="A34" s="479" t="s">
        <v>73</v>
      </c>
      <c r="B34" s="302"/>
      <c r="C34" s="323"/>
      <c r="D34" s="324"/>
      <c r="E34" s="325"/>
      <c r="F34" s="323"/>
      <c r="G34" s="324"/>
      <c r="H34" s="325"/>
      <c r="I34" s="323"/>
      <c r="J34" s="324"/>
      <c r="K34" s="325"/>
    </row>
    <row r="35" spans="1:11" ht="19.5" customHeight="1" hidden="1">
      <c r="A35" s="480"/>
      <c r="B35" s="307"/>
      <c r="C35" s="326"/>
      <c r="D35" s="327"/>
      <c r="E35" s="328"/>
      <c r="F35" s="326"/>
      <c r="G35" s="327"/>
      <c r="H35" s="328"/>
      <c r="I35" s="326"/>
      <c r="J35" s="327"/>
      <c r="K35" s="328"/>
    </row>
    <row r="36" spans="1:11" ht="19.5" customHeight="1" hidden="1">
      <c r="A36" s="480"/>
      <c r="B36" s="311"/>
      <c r="C36" s="326"/>
      <c r="D36" s="327"/>
      <c r="E36" s="328"/>
      <c r="F36" s="326"/>
      <c r="G36" s="327"/>
      <c r="H36" s="328"/>
      <c r="I36" s="326"/>
      <c r="J36" s="327"/>
      <c r="K36" s="328"/>
    </row>
    <row r="37" spans="1:11" ht="19.5" customHeight="1" hidden="1">
      <c r="A37" s="480"/>
      <c r="B37" s="311"/>
      <c r="C37" s="326"/>
      <c r="D37" s="327"/>
      <c r="E37" s="328"/>
      <c r="F37" s="326"/>
      <c r="G37" s="327"/>
      <c r="H37" s="328"/>
      <c r="I37" s="326"/>
      <c r="J37" s="327"/>
      <c r="K37" s="328"/>
    </row>
    <row r="38" spans="1:11" ht="19.5" customHeight="1" hidden="1" thickBot="1">
      <c r="A38" s="480"/>
      <c r="B38" s="329"/>
      <c r="C38" s="330"/>
      <c r="D38" s="331"/>
      <c r="E38" s="332"/>
      <c r="F38" s="326"/>
      <c r="G38" s="327"/>
      <c r="H38" s="328"/>
      <c r="I38" s="326"/>
      <c r="J38" s="327"/>
      <c r="K38" s="328"/>
    </row>
    <row r="39" spans="1:11" ht="19.5" customHeight="1" hidden="1" thickBot="1">
      <c r="A39" s="481"/>
      <c r="B39" s="315" t="s">
        <v>67</v>
      </c>
      <c r="C39" s="333">
        <f>SUM(C34:C38)</f>
        <v>0</v>
      </c>
      <c r="D39" s="334"/>
      <c r="E39" s="335">
        <f>SUM(E34:E38)</f>
        <v>0</v>
      </c>
      <c r="F39" s="333">
        <f>SUM(F34:F38)</f>
        <v>0</v>
      </c>
      <c r="G39" s="334"/>
      <c r="H39" s="335">
        <f>SUM(H34:H38)</f>
        <v>0</v>
      </c>
      <c r="I39" s="333">
        <f>SUM(I34:I38)</f>
        <v>0</v>
      </c>
      <c r="J39" s="334"/>
      <c r="K39" s="335">
        <f>SUM(K34:K38)</f>
        <v>0</v>
      </c>
    </row>
    <row r="40" spans="1:11" ht="2.25" customHeight="1" thickBot="1">
      <c r="A40" s="319"/>
      <c r="B40" s="320"/>
      <c r="C40" s="321"/>
      <c r="D40" s="321"/>
      <c r="E40" s="321"/>
      <c r="F40" s="321"/>
      <c r="G40" s="321"/>
      <c r="H40" s="321"/>
      <c r="I40" s="321"/>
      <c r="J40" s="321"/>
      <c r="K40" s="322"/>
    </row>
    <row r="41" spans="1:11" ht="19.5" customHeight="1">
      <c r="A41" s="479" t="s">
        <v>74</v>
      </c>
      <c r="B41" s="302" t="s">
        <v>86</v>
      </c>
      <c r="C41" s="303">
        <v>45</v>
      </c>
      <c r="D41" s="304" t="s">
        <v>70</v>
      </c>
      <c r="E41" s="305">
        <v>25000</v>
      </c>
      <c r="F41" s="303"/>
      <c r="G41" s="304"/>
      <c r="H41" s="305"/>
      <c r="I41" s="303"/>
      <c r="J41" s="304"/>
      <c r="K41" s="305"/>
    </row>
    <row r="42" spans="1:11" ht="19.5" customHeight="1">
      <c r="A42" s="480"/>
      <c r="B42" s="311" t="s">
        <v>87</v>
      </c>
      <c r="C42" s="308">
        <v>160</v>
      </c>
      <c r="D42" s="309" t="s">
        <v>70</v>
      </c>
      <c r="E42" s="310">
        <v>40000</v>
      </c>
      <c r="F42" s="308"/>
      <c r="G42" s="312"/>
      <c r="H42" s="310"/>
      <c r="I42" s="308"/>
      <c r="J42" s="312"/>
      <c r="K42" s="310"/>
    </row>
    <row r="43" spans="1:11" ht="19.5" customHeight="1">
      <c r="A43" s="480"/>
      <c r="B43" s="311" t="s">
        <v>88</v>
      </c>
      <c r="C43" s="308"/>
      <c r="D43" s="312"/>
      <c r="E43" s="310"/>
      <c r="F43" s="308">
        <v>10</v>
      </c>
      <c r="G43" s="309" t="s">
        <v>70</v>
      </c>
      <c r="H43" s="310">
        <v>54000</v>
      </c>
      <c r="I43" s="308">
        <v>7</v>
      </c>
      <c r="J43" s="309" t="s">
        <v>70</v>
      </c>
      <c r="K43" s="310">
        <v>53000</v>
      </c>
    </row>
    <row r="44" spans="1:11" ht="19.5" customHeight="1">
      <c r="A44" s="480"/>
      <c r="B44" s="311" t="s">
        <v>89</v>
      </c>
      <c r="C44" s="308"/>
      <c r="D44" s="312"/>
      <c r="E44" s="310"/>
      <c r="F44" s="308">
        <v>100</v>
      </c>
      <c r="G44" s="309" t="s">
        <v>70</v>
      </c>
      <c r="H44" s="310">
        <v>10000</v>
      </c>
      <c r="I44" s="308">
        <v>90</v>
      </c>
      <c r="J44" s="309" t="s">
        <v>70</v>
      </c>
      <c r="K44" s="310">
        <v>10000</v>
      </c>
    </row>
    <row r="45" spans="1:11" ht="19.5" customHeight="1" thickBot="1">
      <c r="A45" s="480"/>
      <c r="B45" s="329" t="s">
        <v>90</v>
      </c>
      <c r="C45" s="336">
        <v>50</v>
      </c>
      <c r="D45" s="309" t="s">
        <v>70</v>
      </c>
      <c r="E45" s="337">
        <v>35000</v>
      </c>
      <c r="F45" s="336">
        <v>50</v>
      </c>
      <c r="G45" s="309" t="s">
        <v>70</v>
      </c>
      <c r="H45" s="310">
        <v>36000</v>
      </c>
      <c r="I45" s="336">
        <v>50</v>
      </c>
      <c r="J45" s="309" t="s">
        <v>70</v>
      </c>
      <c r="K45" s="310">
        <v>37000</v>
      </c>
    </row>
    <row r="46" spans="1:11" ht="19.5" customHeight="1" thickBot="1">
      <c r="A46" s="481"/>
      <c r="B46" s="315" t="s">
        <v>67</v>
      </c>
      <c r="C46" s="316">
        <f>SUM(C41:C45)</f>
        <v>255</v>
      </c>
      <c r="D46" s="317"/>
      <c r="E46" s="318">
        <f>SUM(E41:E45)</f>
        <v>100000</v>
      </c>
      <c r="F46" s="316">
        <f>SUM(F41:F45)</f>
        <v>160</v>
      </c>
      <c r="G46" s="317"/>
      <c r="H46" s="318">
        <f>SUM(H41:H45)</f>
        <v>100000</v>
      </c>
      <c r="I46" s="316">
        <f>SUM(I41:I45)</f>
        <v>147</v>
      </c>
      <c r="J46" s="317"/>
      <c r="K46" s="318">
        <f>SUM(K41:K45)</f>
        <v>100000</v>
      </c>
    </row>
    <row r="47" spans="1:11" ht="19.5" customHeight="1">
      <c r="A47" s="319"/>
      <c r="B47" s="320"/>
      <c r="C47" s="321"/>
      <c r="D47" s="321"/>
      <c r="E47" s="321"/>
      <c r="F47" s="321"/>
      <c r="G47" s="321"/>
      <c r="H47" s="321"/>
      <c r="I47" s="321"/>
      <c r="J47" s="321"/>
      <c r="K47" s="322"/>
    </row>
    <row r="48" spans="1:11" ht="19.5" customHeight="1" hidden="1">
      <c r="A48" s="479" t="s">
        <v>75</v>
      </c>
      <c r="B48" s="302"/>
      <c r="C48" s="323"/>
      <c r="D48" s="324"/>
      <c r="E48" s="325"/>
      <c r="F48" s="323"/>
      <c r="G48" s="324"/>
      <c r="H48" s="325"/>
      <c r="I48" s="323"/>
      <c r="J48" s="324"/>
      <c r="K48" s="325"/>
    </row>
    <row r="49" spans="1:11" ht="19.5" customHeight="1" hidden="1">
      <c r="A49" s="480"/>
      <c r="B49" s="307"/>
      <c r="C49" s="326"/>
      <c r="D49" s="327"/>
      <c r="E49" s="328"/>
      <c r="F49" s="326"/>
      <c r="G49" s="327"/>
      <c r="H49" s="328"/>
      <c r="I49" s="326"/>
      <c r="J49" s="327"/>
      <c r="K49" s="328"/>
    </row>
    <row r="50" spans="1:11" ht="19.5" customHeight="1" hidden="1">
      <c r="A50" s="480"/>
      <c r="B50" s="311"/>
      <c r="C50" s="326"/>
      <c r="D50" s="327"/>
      <c r="E50" s="328"/>
      <c r="F50" s="326"/>
      <c r="G50" s="327"/>
      <c r="H50" s="328"/>
      <c r="I50" s="326"/>
      <c r="J50" s="327"/>
      <c r="K50" s="328"/>
    </row>
    <row r="51" spans="1:11" ht="19.5" customHeight="1" hidden="1">
      <c r="A51" s="480"/>
      <c r="B51" s="311"/>
      <c r="C51" s="326"/>
      <c r="D51" s="327"/>
      <c r="E51" s="328"/>
      <c r="F51" s="326"/>
      <c r="G51" s="327"/>
      <c r="H51" s="328"/>
      <c r="I51" s="326"/>
      <c r="J51" s="327"/>
      <c r="K51" s="328"/>
    </row>
    <row r="52" spans="1:11" ht="19.5" customHeight="1" hidden="1" thickBot="1">
      <c r="A52" s="480"/>
      <c r="B52" s="329"/>
      <c r="C52" s="330"/>
      <c r="D52" s="331"/>
      <c r="E52" s="332"/>
      <c r="F52" s="326"/>
      <c r="G52" s="327"/>
      <c r="H52" s="328"/>
      <c r="I52" s="326"/>
      <c r="J52" s="327"/>
      <c r="K52" s="328"/>
    </row>
    <row r="53" spans="1:11" ht="19.5" customHeight="1" hidden="1" thickBot="1">
      <c r="A53" s="481"/>
      <c r="B53" s="315" t="s">
        <v>67</v>
      </c>
      <c r="C53" s="333">
        <f>SUM(C48:C52)</f>
        <v>0</v>
      </c>
      <c r="D53" s="334"/>
      <c r="E53" s="335">
        <f>SUM(E48:E52)</f>
        <v>0</v>
      </c>
      <c r="F53" s="333">
        <f>SUM(F48:F52)</f>
        <v>0</v>
      </c>
      <c r="G53" s="334"/>
      <c r="H53" s="335">
        <f>SUM(H48:H52)</f>
        <v>0</v>
      </c>
      <c r="I53" s="333">
        <f>SUM(I48:I52)</f>
        <v>0</v>
      </c>
      <c r="J53" s="334"/>
      <c r="K53" s="335">
        <f>SUM(K48:K52)</f>
        <v>0</v>
      </c>
    </row>
    <row r="54" spans="1:11" ht="19.5" customHeight="1" hidden="1" thickBot="1">
      <c r="A54" s="319"/>
      <c r="B54" s="320"/>
      <c r="C54" s="321"/>
      <c r="D54" s="321"/>
      <c r="E54" s="321"/>
      <c r="F54" s="321"/>
      <c r="G54" s="321"/>
      <c r="H54" s="321"/>
      <c r="I54" s="321"/>
      <c r="J54" s="321"/>
      <c r="K54" s="322"/>
    </row>
    <row r="55" spans="1:11" ht="19.5" customHeight="1" hidden="1">
      <c r="A55" s="479" t="s">
        <v>76</v>
      </c>
      <c r="B55" s="302"/>
      <c r="C55" s="323"/>
      <c r="D55" s="324"/>
      <c r="E55" s="325"/>
      <c r="F55" s="323"/>
      <c r="G55" s="324"/>
      <c r="H55" s="325"/>
      <c r="I55" s="323"/>
      <c r="J55" s="324"/>
      <c r="K55" s="325"/>
    </row>
    <row r="56" spans="1:11" ht="19.5" customHeight="1" hidden="1">
      <c r="A56" s="480"/>
      <c r="B56" s="307"/>
      <c r="C56" s="326"/>
      <c r="D56" s="327"/>
      <c r="E56" s="328"/>
      <c r="F56" s="326"/>
      <c r="G56" s="327"/>
      <c r="H56" s="328"/>
      <c r="I56" s="326"/>
      <c r="J56" s="327"/>
      <c r="K56" s="328"/>
    </row>
    <row r="57" spans="1:11" ht="19.5" customHeight="1" hidden="1">
      <c r="A57" s="480"/>
      <c r="B57" s="307"/>
      <c r="C57" s="326"/>
      <c r="D57" s="327"/>
      <c r="E57" s="328"/>
      <c r="F57" s="326"/>
      <c r="G57" s="327"/>
      <c r="H57" s="328"/>
      <c r="I57" s="326"/>
      <c r="J57" s="327"/>
      <c r="K57" s="328"/>
    </row>
    <row r="58" spans="1:11" ht="19.5" customHeight="1" hidden="1">
      <c r="A58" s="480"/>
      <c r="B58" s="311"/>
      <c r="C58" s="326"/>
      <c r="D58" s="327"/>
      <c r="E58" s="328"/>
      <c r="F58" s="326"/>
      <c r="G58" s="327"/>
      <c r="H58" s="328"/>
      <c r="I58" s="326"/>
      <c r="J58" s="327"/>
      <c r="K58" s="328"/>
    </row>
    <row r="59" spans="1:11" ht="19.5" customHeight="1" hidden="1">
      <c r="A59" s="480"/>
      <c r="B59" s="311"/>
      <c r="C59" s="326"/>
      <c r="D59" s="327"/>
      <c r="E59" s="328"/>
      <c r="F59" s="326"/>
      <c r="G59" s="327"/>
      <c r="H59" s="328"/>
      <c r="I59" s="326"/>
      <c r="J59" s="327"/>
      <c r="K59" s="328"/>
    </row>
    <row r="60" spans="1:11" ht="19.5" customHeight="1" hidden="1" thickBot="1">
      <c r="A60" s="480"/>
      <c r="B60" s="329"/>
      <c r="C60" s="330"/>
      <c r="D60" s="331"/>
      <c r="E60" s="332"/>
      <c r="F60" s="326"/>
      <c r="G60" s="327"/>
      <c r="H60" s="328"/>
      <c r="I60" s="326"/>
      <c r="J60" s="327"/>
      <c r="K60" s="328"/>
    </row>
    <row r="61" spans="1:11" ht="84.75" customHeight="1" hidden="1" thickBot="1">
      <c r="A61" s="481"/>
      <c r="B61" s="315" t="s">
        <v>67</v>
      </c>
      <c r="C61" s="333">
        <f>SUM(C55:C60)</f>
        <v>0</v>
      </c>
      <c r="D61" s="334"/>
      <c r="E61" s="335">
        <f>SUM(E55:E60)</f>
        <v>0</v>
      </c>
      <c r="F61" s="333">
        <f>SUM(F55:F60)</f>
        <v>0</v>
      </c>
      <c r="G61" s="334"/>
      <c r="H61" s="335">
        <f>SUM(H55:H60)</f>
        <v>0</v>
      </c>
      <c r="I61" s="333">
        <f>SUM(I55:I60)</f>
        <v>0</v>
      </c>
      <c r="J61" s="334"/>
      <c r="K61" s="335">
        <f>SUM(K55:K60)</f>
        <v>0</v>
      </c>
    </row>
    <row r="62" spans="1:11" ht="3" customHeight="1" thickBot="1">
      <c r="A62" s="319"/>
      <c r="B62" s="320"/>
      <c r="C62" s="321"/>
      <c r="D62" s="321"/>
      <c r="E62" s="321"/>
      <c r="F62" s="321"/>
      <c r="G62" s="321"/>
      <c r="H62" s="321"/>
      <c r="I62" s="321"/>
      <c r="J62" s="321"/>
      <c r="K62" s="322"/>
    </row>
    <row r="63" spans="1:11" ht="19.5" customHeight="1">
      <c r="A63" s="479" t="s">
        <v>77</v>
      </c>
      <c r="B63" s="302" t="s">
        <v>85</v>
      </c>
      <c r="C63" s="303">
        <v>30</v>
      </c>
      <c r="D63" s="304" t="s">
        <v>70</v>
      </c>
      <c r="E63" s="305">
        <v>100000</v>
      </c>
      <c r="F63" s="303">
        <v>20</v>
      </c>
      <c r="G63" s="304" t="s">
        <v>70</v>
      </c>
      <c r="H63" s="305">
        <v>70000</v>
      </c>
      <c r="I63" s="303">
        <v>25</v>
      </c>
      <c r="J63" s="304" t="s">
        <v>70</v>
      </c>
      <c r="K63" s="305">
        <v>80000</v>
      </c>
    </row>
    <row r="64" spans="1:11" ht="19.5" customHeight="1">
      <c r="A64" s="480"/>
      <c r="B64" s="307" t="s">
        <v>217</v>
      </c>
      <c r="C64" s="308">
        <v>170</v>
      </c>
      <c r="D64" s="309" t="s">
        <v>70</v>
      </c>
      <c r="E64" s="310">
        <v>80000</v>
      </c>
      <c r="F64" s="308">
        <v>165</v>
      </c>
      <c r="G64" s="309" t="s">
        <v>70</v>
      </c>
      <c r="H64" s="310">
        <v>95000</v>
      </c>
      <c r="I64" s="308">
        <v>170</v>
      </c>
      <c r="J64" s="309" t="s">
        <v>70</v>
      </c>
      <c r="K64" s="310">
        <v>100000</v>
      </c>
    </row>
    <row r="65" spans="1:11" ht="19.5" customHeight="1">
      <c r="A65" s="480"/>
      <c r="B65" s="307" t="s">
        <v>218</v>
      </c>
      <c r="C65" s="308">
        <v>2</v>
      </c>
      <c r="D65" s="309" t="s">
        <v>70</v>
      </c>
      <c r="E65" s="310">
        <v>10000</v>
      </c>
      <c r="F65" s="308">
        <v>1</v>
      </c>
      <c r="G65" s="309" t="s">
        <v>70</v>
      </c>
      <c r="H65" s="310">
        <v>10000</v>
      </c>
      <c r="I65" s="308">
        <v>1</v>
      </c>
      <c r="J65" s="309" t="s">
        <v>70</v>
      </c>
      <c r="K65" s="310">
        <v>10000</v>
      </c>
    </row>
    <row r="66" spans="1:11" ht="19.5" customHeight="1" thickBot="1">
      <c r="A66" s="480"/>
      <c r="B66" s="311" t="s">
        <v>219</v>
      </c>
      <c r="C66" s="308">
        <v>2</v>
      </c>
      <c r="D66" s="309" t="s">
        <v>70</v>
      </c>
      <c r="E66" s="310">
        <v>10000</v>
      </c>
      <c r="F66" s="308">
        <v>4</v>
      </c>
      <c r="G66" s="309" t="s">
        <v>70</v>
      </c>
      <c r="H66" s="310">
        <v>25000</v>
      </c>
      <c r="I66" s="308">
        <v>2</v>
      </c>
      <c r="J66" s="309" t="s">
        <v>70</v>
      </c>
      <c r="K66" s="310">
        <v>10000</v>
      </c>
    </row>
    <row r="67" spans="1:11" ht="46.5" customHeight="1" thickBot="1">
      <c r="A67" s="481"/>
      <c r="B67" s="315" t="s">
        <v>67</v>
      </c>
      <c r="C67" s="316">
        <f>SUM(C63:C66)</f>
        <v>204</v>
      </c>
      <c r="D67" s="317"/>
      <c r="E67" s="318">
        <f>SUM(E63:E66)</f>
        <v>200000</v>
      </c>
      <c r="F67" s="316">
        <f>SUM(F63:F66)</f>
        <v>190</v>
      </c>
      <c r="G67" s="317"/>
      <c r="H67" s="318">
        <f>SUM(H63:H66)</f>
        <v>200000</v>
      </c>
      <c r="I67" s="316">
        <f>SUM(I63:I66)</f>
        <v>198</v>
      </c>
      <c r="J67" s="317"/>
      <c r="K67" s="318">
        <f>SUM(K63:K66)</f>
        <v>200000</v>
      </c>
    </row>
    <row r="68" spans="1:11" ht="19.5" customHeight="1" thickBot="1">
      <c r="A68" s="495" t="s">
        <v>29</v>
      </c>
      <c r="B68" s="496"/>
      <c r="C68" s="338">
        <f>C32+C39+C46+C53+C61+C67</f>
        <v>687</v>
      </c>
      <c r="D68" s="339"/>
      <c r="E68" s="340">
        <f>E32+E39+E46+E53+E61+E67</f>
        <v>470000</v>
      </c>
      <c r="F68" s="338">
        <f>F32+F39+F46+F53+F61+F67</f>
        <v>548</v>
      </c>
      <c r="G68" s="339"/>
      <c r="H68" s="340">
        <f>H32+H39+H46+H53+H61+H67</f>
        <v>470000</v>
      </c>
      <c r="I68" s="338">
        <f>I32+I39+I46+I53+I61+I67</f>
        <v>520</v>
      </c>
      <c r="J68" s="339"/>
      <c r="K68" s="341">
        <f>K32+K39+K46+K53+K61+K67</f>
        <v>470000</v>
      </c>
    </row>
    <row r="69" spans="1:11" ht="19.5" customHeight="1" thickBot="1">
      <c r="A69" s="319"/>
      <c r="B69" s="320"/>
      <c r="C69" s="321"/>
      <c r="D69" s="321"/>
      <c r="E69" s="321"/>
      <c r="F69" s="321"/>
      <c r="G69" s="321"/>
      <c r="H69" s="321"/>
      <c r="I69" s="321"/>
      <c r="J69" s="321"/>
      <c r="K69" s="322"/>
    </row>
    <row r="70" spans="1:11" ht="19.5" customHeight="1" thickBot="1">
      <c r="A70" s="499" t="s">
        <v>65</v>
      </c>
      <c r="B70" s="500"/>
      <c r="C70" s="500"/>
      <c r="D70" s="500"/>
      <c r="E70" s="500"/>
      <c r="F70" s="500"/>
      <c r="G70" s="500"/>
      <c r="H70" s="500"/>
      <c r="I70" s="500"/>
      <c r="J70" s="500"/>
      <c r="K70" s="501"/>
    </row>
    <row r="71" spans="1:11" ht="19.5" customHeight="1">
      <c r="A71" s="479" t="s">
        <v>78</v>
      </c>
      <c r="B71" s="342" t="s">
        <v>91</v>
      </c>
      <c r="C71" s="303">
        <v>10</v>
      </c>
      <c r="D71" s="309" t="s">
        <v>70</v>
      </c>
      <c r="E71" s="305">
        <v>50000</v>
      </c>
      <c r="F71" s="303">
        <v>8</v>
      </c>
      <c r="G71" s="309" t="s">
        <v>70</v>
      </c>
      <c r="H71" s="305">
        <v>50000</v>
      </c>
      <c r="I71" s="303">
        <v>8</v>
      </c>
      <c r="J71" s="309" t="s">
        <v>70</v>
      </c>
      <c r="K71" s="305">
        <v>50000</v>
      </c>
    </row>
    <row r="72" spans="1:11" ht="19.5" customHeight="1">
      <c r="A72" s="480"/>
      <c r="B72" s="343" t="s">
        <v>59</v>
      </c>
      <c r="C72" s="344">
        <v>15</v>
      </c>
      <c r="D72" s="309" t="s">
        <v>70</v>
      </c>
      <c r="E72" s="345">
        <v>10000</v>
      </c>
      <c r="F72" s="344">
        <v>13</v>
      </c>
      <c r="G72" s="309" t="s">
        <v>70</v>
      </c>
      <c r="H72" s="345">
        <v>10000</v>
      </c>
      <c r="I72" s="344">
        <v>13</v>
      </c>
      <c r="J72" s="309" t="s">
        <v>70</v>
      </c>
      <c r="K72" s="345">
        <v>10000</v>
      </c>
    </row>
    <row r="73" spans="1:11" ht="19.5" customHeight="1">
      <c r="A73" s="480"/>
      <c r="B73" s="343" t="s">
        <v>60</v>
      </c>
      <c r="C73" s="308">
        <v>10</v>
      </c>
      <c r="D73" s="309" t="s">
        <v>70</v>
      </c>
      <c r="E73" s="310">
        <v>5000</v>
      </c>
      <c r="F73" s="308">
        <v>8</v>
      </c>
      <c r="G73" s="309" t="s">
        <v>70</v>
      </c>
      <c r="H73" s="310">
        <v>5000</v>
      </c>
      <c r="I73" s="308">
        <v>8</v>
      </c>
      <c r="J73" s="309" t="s">
        <v>70</v>
      </c>
      <c r="K73" s="310">
        <v>5000</v>
      </c>
    </row>
    <row r="74" spans="1:11" ht="19.5" customHeight="1">
      <c r="A74" s="480"/>
      <c r="B74" s="343" t="s">
        <v>10</v>
      </c>
      <c r="C74" s="308">
        <v>5</v>
      </c>
      <c r="D74" s="309" t="s">
        <v>70</v>
      </c>
      <c r="E74" s="310">
        <v>5000</v>
      </c>
      <c r="F74" s="308">
        <v>4</v>
      </c>
      <c r="G74" s="309" t="s">
        <v>70</v>
      </c>
      <c r="H74" s="310">
        <v>5000</v>
      </c>
      <c r="I74" s="308">
        <v>4</v>
      </c>
      <c r="J74" s="309" t="s">
        <v>70</v>
      </c>
      <c r="K74" s="310">
        <v>5000</v>
      </c>
    </row>
    <row r="75" spans="1:11" ht="19.5" customHeight="1">
      <c r="A75" s="480"/>
      <c r="B75" s="343" t="s">
        <v>4</v>
      </c>
      <c r="C75" s="308">
        <v>30</v>
      </c>
      <c r="D75" s="309" t="s">
        <v>70</v>
      </c>
      <c r="E75" s="310">
        <v>10000</v>
      </c>
      <c r="F75" s="308">
        <v>25</v>
      </c>
      <c r="G75" s="309" t="s">
        <v>70</v>
      </c>
      <c r="H75" s="310">
        <v>10000</v>
      </c>
      <c r="I75" s="308">
        <v>25</v>
      </c>
      <c r="J75" s="309" t="s">
        <v>70</v>
      </c>
      <c r="K75" s="310">
        <v>10000</v>
      </c>
    </row>
    <row r="76" spans="1:11" ht="19.5" customHeight="1">
      <c r="A76" s="480"/>
      <c r="B76" s="346" t="s">
        <v>92</v>
      </c>
      <c r="C76" s="308">
        <v>5</v>
      </c>
      <c r="D76" s="309" t="s">
        <v>70</v>
      </c>
      <c r="E76" s="310">
        <v>5000</v>
      </c>
      <c r="F76" s="308">
        <v>4</v>
      </c>
      <c r="G76" s="309" t="s">
        <v>70</v>
      </c>
      <c r="H76" s="310">
        <v>5000</v>
      </c>
      <c r="I76" s="308">
        <v>4</v>
      </c>
      <c r="J76" s="309" t="s">
        <v>70</v>
      </c>
      <c r="K76" s="310">
        <v>5000</v>
      </c>
    </row>
    <row r="77" spans="1:11" ht="19.5" customHeight="1" thickBot="1">
      <c r="A77" s="480"/>
      <c r="B77" s="346" t="s">
        <v>93</v>
      </c>
      <c r="C77" s="308">
        <v>10</v>
      </c>
      <c r="D77" s="309" t="s">
        <v>70</v>
      </c>
      <c r="E77" s="310">
        <v>15000</v>
      </c>
      <c r="F77" s="308">
        <v>8</v>
      </c>
      <c r="G77" s="309" t="s">
        <v>70</v>
      </c>
      <c r="H77" s="310">
        <v>15000</v>
      </c>
      <c r="I77" s="308">
        <v>7</v>
      </c>
      <c r="J77" s="309" t="s">
        <v>70</v>
      </c>
      <c r="K77" s="310">
        <v>15000</v>
      </c>
    </row>
    <row r="78" spans="1:11" ht="19.5" customHeight="1" thickBot="1">
      <c r="A78" s="481"/>
      <c r="B78" s="315" t="s">
        <v>67</v>
      </c>
      <c r="C78" s="316">
        <f>SUM(C71:C77)</f>
        <v>85</v>
      </c>
      <c r="D78" s="317"/>
      <c r="E78" s="318">
        <f>SUM(E71:E77)</f>
        <v>100000</v>
      </c>
      <c r="F78" s="316">
        <f>SUM(F71:F77)</f>
        <v>70</v>
      </c>
      <c r="G78" s="317"/>
      <c r="H78" s="318">
        <f>SUM(H71:H77)</f>
        <v>100000</v>
      </c>
      <c r="I78" s="316">
        <f>SUM(I71:I77)</f>
        <v>69</v>
      </c>
      <c r="J78" s="317"/>
      <c r="K78" s="318">
        <f>SUM(K71:K77)</f>
        <v>100000</v>
      </c>
    </row>
    <row r="79" spans="1:11" ht="19.5" customHeight="1" thickBot="1">
      <c r="A79" s="319"/>
      <c r="B79" s="320"/>
      <c r="C79" s="321"/>
      <c r="D79" s="321"/>
      <c r="E79" s="321"/>
      <c r="F79" s="321"/>
      <c r="G79" s="321"/>
      <c r="H79" s="321"/>
      <c r="I79" s="321"/>
      <c r="J79" s="347"/>
      <c r="K79" s="322"/>
    </row>
    <row r="80" spans="1:11" ht="19.5" customHeight="1">
      <c r="A80" s="479" t="s">
        <v>79</v>
      </c>
      <c r="B80" s="348" t="s">
        <v>18</v>
      </c>
      <c r="C80" s="303">
        <v>30</v>
      </c>
      <c r="D80" s="304" t="s">
        <v>70</v>
      </c>
      <c r="E80" s="305">
        <v>40000</v>
      </c>
      <c r="F80" s="303">
        <v>20</v>
      </c>
      <c r="G80" s="304" t="s">
        <v>70</v>
      </c>
      <c r="H80" s="305">
        <v>25000</v>
      </c>
      <c r="I80" s="303">
        <v>20</v>
      </c>
      <c r="J80" s="306" t="s">
        <v>70</v>
      </c>
      <c r="K80" s="305">
        <v>30000</v>
      </c>
    </row>
    <row r="81" spans="1:11" ht="19.5" customHeight="1">
      <c r="A81" s="480"/>
      <c r="B81" s="307" t="s">
        <v>19</v>
      </c>
      <c r="C81" s="344">
        <v>5</v>
      </c>
      <c r="D81" s="309" t="s">
        <v>70</v>
      </c>
      <c r="E81" s="345">
        <v>30000</v>
      </c>
      <c r="F81" s="344">
        <v>4</v>
      </c>
      <c r="G81" s="309" t="s">
        <v>70</v>
      </c>
      <c r="H81" s="345">
        <v>19000</v>
      </c>
      <c r="I81" s="344">
        <v>4</v>
      </c>
      <c r="J81" s="309" t="s">
        <v>70</v>
      </c>
      <c r="K81" s="345">
        <v>20000</v>
      </c>
    </row>
    <row r="82" spans="1:11" ht="19.5" customHeight="1">
      <c r="A82" s="480"/>
      <c r="B82" s="307" t="s">
        <v>94</v>
      </c>
      <c r="C82" s="344">
        <v>1</v>
      </c>
      <c r="D82" s="309" t="s">
        <v>70</v>
      </c>
      <c r="E82" s="345">
        <v>70000</v>
      </c>
      <c r="F82" s="344">
        <v>1</v>
      </c>
      <c r="G82" s="309" t="s">
        <v>70</v>
      </c>
      <c r="H82" s="345">
        <v>70000</v>
      </c>
      <c r="I82" s="344">
        <v>1</v>
      </c>
      <c r="J82" s="309" t="s">
        <v>70</v>
      </c>
      <c r="K82" s="345">
        <v>75000</v>
      </c>
    </row>
    <row r="83" spans="1:11" ht="19.5" customHeight="1">
      <c r="A83" s="480"/>
      <c r="B83" s="329" t="s">
        <v>20</v>
      </c>
      <c r="C83" s="308">
        <v>4</v>
      </c>
      <c r="D83" s="309" t="s">
        <v>70</v>
      </c>
      <c r="E83" s="310">
        <v>5000</v>
      </c>
      <c r="F83" s="308">
        <v>4</v>
      </c>
      <c r="G83" s="309" t="s">
        <v>70</v>
      </c>
      <c r="H83" s="310">
        <v>6000</v>
      </c>
      <c r="I83" s="308">
        <v>4</v>
      </c>
      <c r="J83" s="309" t="s">
        <v>70</v>
      </c>
      <c r="K83" s="310">
        <v>9000</v>
      </c>
    </row>
    <row r="84" spans="1:11" ht="19.5" customHeight="1">
      <c r="A84" s="480"/>
      <c r="B84" s="329" t="s">
        <v>21</v>
      </c>
      <c r="C84" s="336"/>
      <c r="D84" s="309"/>
      <c r="E84" s="337"/>
      <c r="F84" s="336">
        <v>3</v>
      </c>
      <c r="G84" s="309" t="s">
        <v>70</v>
      </c>
      <c r="H84" s="337">
        <v>18000</v>
      </c>
      <c r="I84" s="336">
        <v>1</v>
      </c>
      <c r="J84" s="309" t="s">
        <v>70</v>
      </c>
      <c r="K84" s="337">
        <v>6000</v>
      </c>
    </row>
    <row r="85" spans="1:11" ht="19.5" customHeight="1" thickBot="1">
      <c r="A85" s="480"/>
      <c r="B85" s="329" t="s">
        <v>95</v>
      </c>
      <c r="C85" s="336">
        <v>2</v>
      </c>
      <c r="D85" s="309" t="s">
        <v>70</v>
      </c>
      <c r="E85" s="337">
        <v>5000</v>
      </c>
      <c r="F85" s="336">
        <v>4</v>
      </c>
      <c r="G85" s="309" t="s">
        <v>70</v>
      </c>
      <c r="H85" s="337">
        <v>12000</v>
      </c>
      <c r="I85" s="336">
        <v>3</v>
      </c>
      <c r="J85" s="309" t="s">
        <v>70</v>
      </c>
      <c r="K85" s="337">
        <v>10000</v>
      </c>
    </row>
    <row r="86" spans="1:11" ht="19.5" customHeight="1" thickBot="1">
      <c r="A86" s="481"/>
      <c r="B86" s="315" t="s">
        <v>67</v>
      </c>
      <c r="C86" s="316">
        <f>SUM(C80:C85)</f>
        <v>42</v>
      </c>
      <c r="D86" s="317"/>
      <c r="E86" s="318">
        <f>SUM(E80:E85)</f>
        <v>150000</v>
      </c>
      <c r="F86" s="316">
        <f>SUM(F80:F85)</f>
        <v>36</v>
      </c>
      <c r="G86" s="317"/>
      <c r="H86" s="318">
        <f>SUM(H80:H85)</f>
        <v>150000</v>
      </c>
      <c r="I86" s="316">
        <f>SUM(I80:I85)</f>
        <v>33</v>
      </c>
      <c r="J86" s="317"/>
      <c r="K86" s="318">
        <f>SUM(K80:K85)</f>
        <v>150000</v>
      </c>
    </row>
    <row r="87" spans="1:11" ht="19.5" customHeight="1" hidden="1" thickBot="1">
      <c r="A87" s="479" t="s">
        <v>80</v>
      </c>
      <c r="B87" s="348"/>
      <c r="C87" s="323"/>
      <c r="D87" s="324"/>
      <c r="E87" s="325"/>
      <c r="F87" s="323"/>
      <c r="G87" s="324"/>
      <c r="H87" s="325"/>
      <c r="I87" s="323"/>
      <c r="J87" s="324"/>
      <c r="K87" s="325"/>
    </row>
    <row r="88" spans="1:11" ht="19.5" customHeight="1" hidden="1" thickBot="1">
      <c r="A88" s="480"/>
      <c r="B88" s="349"/>
      <c r="C88" s="326"/>
      <c r="D88" s="327"/>
      <c r="E88" s="328"/>
      <c r="F88" s="326"/>
      <c r="G88" s="327"/>
      <c r="H88" s="328"/>
      <c r="I88" s="326"/>
      <c r="J88" s="327"/>
      <c r="K88" s="328"/>
    </row>
    <row r="89" spans="1:11" ht="19.5" customHeight="1" hidden="1">
      <c r="A89" s="480"/>
      <c r="B89" s="349"/>
      <c r="C89" s="326"/>
      <c r="D89" s="327"/>
      <c r="E89" s="328"/>
      <c r="F89" s="326"/>
      <c r="G89" s="327"/>
      <c r="H89" s="328"/>
      <c r="I89" s="326"/>
      <c r="J89" s="327"/>
      <c r="K89" s="328"/>
    </row>
    <row r="90" spans="1:11" ht="19.5" customHeight="1" hidden="1">
      <c r="A90" s="480"/>
      <c r="B90" s="349"/>
      <c r="C90" s="326"/>
      <c r="D90" s="327"/>
      <c r="E90" s="328"/>
      <c r="F90" s="326"/>
      <c r="G90" s="327"/>
      <c r="H90" s="328"/>
      <c r="I90" s="326"/>
      <c r="J90" s="327"/>
      <c r="K90" s="350"/>
    </row>
    <row r="91" spans="1:11" ht="19.5" customHeight="1" hidden="1">
      <c r="A91" s="480"/>
      <c r="B91" s="349"/>
      <c r="C91" s="326"/>
      <c r="D91" s="327"/>
      <c r="E91" s="328"/>
      <c r="F91" s="326"/>
      <c r="G91" s="327"/>
      <c r="H91" s="328"/>
      <c r="I91" s="326"/>
      <c r="J91" s="327"/>
      <c r="K91" s="350"/>
    </row>
    <row r="92" spans="1:11" ht="19.5" customHeight="1" hidden="1">
      <c r="A92" s="480"/>
      <c r="B92" s="349"/>
      <c r="C92" s="326"/>
      <c r="D92" s="327"/>
      <c r="E92" s="328"/>
      <c r="F92" s="326"/>
      <c r="G92" s="327"/>
      <c r="H92" s="328"/>
      <c r="I92" s="326"/>
      <c r="J92" s="327"/>
      <c r="K92" s="328"/>
    </row>
    <row r="93" spans="1:11" ht="19.5" customHeight="1" hidden="1">
      <c r="A93" s="481"/>
      <c r="B93" s="315" t="s">
        <v>67</v>
      </c>
      <c r="C93" s="333">
        <f>SUM(C87:C92)</f>
        <v>0</v>
      </c>
      <c r="D93" s="334"/>
      <c r="E93" s="335">
        <f>SUM(E87:E92)</f>
        <v>0</v>
      </c>
      <c r="F93" s="333">
        <f>SUM(F87:F92)</f>
        <v>0</v>
      </c>
      <c r="G93" s="334"/>
      <c r="H93" s="335">
        <f>SUM(H87:H92)</f>
        <v>0</v>
      </c>
      <c r="I93" s="333">
        <f>SUM(I87:I92)</f>
        <v>0</v>
      </c>
      <c r="J93" s="334"/>
      <c r="K93" s="335">
        <f>SUM(K87:K92)</f>
        <v>0</v>
      </c>
    </row>
    <row r="94" spans="1:11" ht="19.5" customHeight="1" thickBot="1">
      <c r="A94" s="319"/>
      <c r="B94" s="320"/>
      <c r="C94" s="321"/>
      <c r="D94" s="321"/>
      <c r="E94" s="321"/>
      <c r="F94" s="321"/>
      <c r="G94" s="321"/>
      <c r="H94" s="321"/>
      <c r="I94" s="321"/>
      <c r="J94" s="321"/>
      <c r="K94" s="322"/>
    </row>
    <row r="95" spans="1:11" ht="19.5" customHeight="1">
      <c r="A95" s="479" t="s">
        <v>81</v>
      </c>
      <c r="B95" s="348" t="s">
        <v>114</v>
      </c>
      <c r="C95" s="303">
        <v>1</v>
      </c>
      <c r="D95" s="304" t="s">
        <v>17</v>
      </c>
      <c r="E95" s="305">
        <v>24000</v>
      </c>
      <c r="F95" s="303">
        <v>1</v>
      </c>
      <c r="G95" s="304" t="s">
        <v>17</v>
      </c>
      <c r="H95" s="305">
        <v>24000</v>
      </c>
      <c r="I95" s="303">
        <v>1</v>
      </c>
      <c r="J95" s="304" t="s">
        <v>17</v>
      </c>
      <c r="K95" s="305">
        <v>24000</v>
      </c>
    </row>
    <row r="96" spans="1:11" ht="19.5" customHeight="1">
      <c r="A96" s="480"/>
      <c r="B96" s="349" t="s">
        <v>96</v>
      </c>
      <c r="C96" s="308">
        <v>1</v>
      </c>
      <c r="D96" s="312" t="s">
        <v>17</v>
      </c>
      <c r="E96" s="310">
        <v>15000</v>
      </c>
      <c r="F96" s="308">
        <v>1</v>
      </c>
      <c r="G96" s="312" t="s">
        <v>17</v>
      </c>
      <c r="H96" s="310">
        <v>15000</v>
      </c>
      <c r="I96" s="308">
        <v>1</v>
      </c>
      <c r="J96" s="312" t="s">
        <v>17</v>
      </c>
      <c r="K96" s="310">
        <v>15000</v>
      </c>
    </row>
    <row r="97" spans="1:11" ht="19.5" customHeight="1">
      <c r="A97" s="480"/>
      <c r="B97" s="349" t="s">
        <v>97</v>
      </c>
      <c r="C97" s="308">
        <v>1</v>
      </c>
      <c r="D97" s="312" t="s">
        <v>17</v>
      </c>
      <c r="E97" s="310">
        <v>24000</v>
      </c>
      <c r="F97" s="308">
        <v>1</v>
      </c>
      <c r="G97" s="312" t="s">
        <v>17</v>
      </c>
      <c r="H97" s="310">
        <v>24000</v>
      </c>
      <c r="I97" s="308">
        <v>1</v>
      </c>
      <c r="J97" s="312" t="s">
        <v>17</v>
      </c>
      <c r="K97" s="310">
        <v>24000</v>
      </c>
    </row>
    <row r="98" spans="1:11" ht="19.5" customHeight="1">
      <c r="A98" s="480"/>
      <c r="B98" s="349" t="s">
        <v>98</v>
      </c>
      <c r="C98" s="308">
        <v>1</v>
      </c>
      <c r="D98" s="312" t="s">
        <v>17</v>
      </c>
      <c r="E98" s="310">
        <v>24000</v>
      </c>
      <c r="F98" s="308">
        <v>1</v>
      </c>
      <c r="G98" s="312" t="s">
        <v>17</v>
      </c>
      <c r="H98" s="310">
        <v>24000</v>
      </c>
      <c r="I98" s="308">
        <v>1</v>
      </c>
      <c r="J98" s="312" t="s">
        <v>17</v>
      </c>
      <c r="K98" s="310">
        <v>24000</v>
      </c>
    </row>
    <row r="99" spans="1:11" ht="19.5" customHeight="1">
      <c r="A99" s="480"/>
      <c r="B99" s="349" t="s">
        <v>99</v>
      </c>
      <c r="C99" s="308">
        <v>1</v>
      </c>
      <c r="D99" s="312" t="s">
        <v>17</v>
      </c>
      <c r="E99" s="310">
        <v>24000</v>
      </c>
      <c r="F99" s="308">
        <v>1</v>
      </c>
      <c r="G99" s="312" t="s">
        <v>17</v>
      </c>
      <c r="H99" s="310">
        <v>24000</v>
      </c>
      <c r="I99" s="308">
        <v>1</v>
      </c>
      <c r="J99" s="312" t="s">
        <v>17</v>
      </c>
      <c r="K99" s="310">
        <v>24000</v>
      </c>
    </row>
    <row r="100" spans="1:11" ht="19.5" customHeight="1">
      <c r="A100" s="480"/>
      <c r="B100" s="349" t="s">
        <v>100</v>
      </c>
      <c r="C100" s="351">
        <v>1</v>
      </c>
      <c r="D100" s="306" t="s">
        <v>17</v>
      </c>
      <c r="E100" s="352">
        <v>24000</v>
      </c>
      <c r="F100" s="351">
        <v>1</v>
      </c>
      <c r="G100" s="306" t="s">
        <v>17</v>
      </c>
      <c r="H100" s="352">
        <v>24000</v>
      </c>
      <c r="I100" s="351">
        <v>1</v>
      </c>
      <c r="J100" s="306" t="s">
        <v>17</v>
      </c>
      <c r="K100" s="352">
        <v>24000</v>
      </c>
    </row>
    <row r="101" spans="1:12" ht="19.5" customHeight="1">
      <c r="A101" s="480"/>
      <c r="B101" s="353" t="s">
        <v>101</v>
      </c>
      <c r="C101" s="308">
        <v>1</v>
      </c>
      <c r="D101" s="312" t="s">
        <v>17</v>
      </c>
      <c r="E101" s="310">
        <v>24000</v>
      </c>
      <c r="F101" s="308">
        <v>1</v>
      </c>
      <c r="G101" s="312" t="s">
        <v>17</v>
      </c>
      <c r="H101" s="310">
        <v>24000</v>
      </c>
      <c r="I101" s="308">
        <v>1</v>
      </c>
      <c r="J101" s="312" t="s">
        <v>17</v>
      </c>
      <c r="K101" s="310">
        <v>24000</v>
      </c>
      <c r="L101" s="354"/>
    </row>
    <row r="102" spans="1:17" ht="19.5" customHeight="1">
      <c r="A102" s="480"/>
      <c r="B102" s="349" t="s">
        <v>102</v>
      </c>
      <c r="C102" s="308">
        <v>1</v>
      </c>
      <c r="D102" s="312" t="s">
        <v>17</v>
      </c>
      <c r="E102" s="310">
        <v>24000</v>
      </c>
      <c r="F102" s="308">
        <v>1</v>
      </c>
      <c r="G102" s="312" t="s">
        <v>17</v>
      </c>
      <c r="H102" s="310">
        <v>24000</v>
      </c>
      <c r="I102" s="308">
        <v>1</v>
      </c>
      <c r="J102" s="312" t="s">
        <v>17</v>
      </c>
      <c r="K102" s="310">
        <v>24000</v>
      </c>
      <c r="P102" s="314"/>
      <c r="Q102" s="314"/>
    </row>
    <row r="103" spans="1:11" ht="19.5" customHeight="1">
      <c r="A103" s="480"/>
      <c r="B103" s="349" t="s">
        <v>103</v>
      </c>
      <c r="C103" s="351">
        <v>1</v>
      </c>
      <c r="D103" s="306" t="s">
        <v>17</v>
      </c>
      <c r="E103" s="352">
        <v>24000</v>
      </c>
      <c r="F103" s="351">
        <v>1</v>
      </c>
      <c r="G103" s="306" t="s">
        <v>17</v>
      </c>
      <c r="H103" s="352">
        <v>24000</v>
      </c>
      <c r="I103" s="351">
        <v>1</v>
      </c>
      <c r="J103" s="306" t="s">
        <v>17</v>
      </c>
      <c r="K103" s="352">
        <v>24000</v>
      </c>
    </row>
    <row r="104" spans="1:11" ht="19.5" customHeight="1">
      <c r="A104" s="480"/>
      <c r="B104" s="353" t="s">
        <v>104</v>
      </c>
      <c r="C104" s="308">
        <v>1</v>
      </c>
      <c r="D104" s="312" t="s">
        <v>17</v>
      </c>
      <c r="E104" s="310">
        <v>15000</v>
      </c>
      <c r="F104" s="308">
        <v>1</v>
      </c>
      <c r="G104" s="312" t="s">
        <v>17</v>
      </c>
      <c r="H104" s="310">
        <v>15000</v>
      </c>
      <c r="I104" s="308">
        <v>1</v>
      </c>
      <c r="J104" s="312" t="s">
        <v>17</v>
      </c>
      <c r="K104" s="310">
        <v>15000</v>
      </c>
    </row>
    <row r="105" spans="1:11" ht="19.5" customHeight="1">
      <c r="A105" s="480"/>
      <c r="B105" s="353" t="s">
        <v>220</v>
      </c>
      <c r="C105" s="308">
        <v>1</v>
      </c>
      <c r="D105" s="312" t="s">
        <v>17</v>
      </c>
      <c r="E105" s="310">
        <v>24000</v>
      </c>
      <c r="F105" s="308">
        <v>1</v>
      </c>
      <c r="G105" s="312" t="s">
        <v>17</v>
      </c>
      <c r="H105" s="310">
        <v>24000</v>
      </c>
      <c r="I105" s="308">
        <v>1</v>
      </c>
      <c r="J105" s="312" t="s">
        <v>17</v>
      </c>
      <c r="K105" s="310">
        <v>24000</v>
      </c>
    </row>
    <row r="106" spans="1:11" ht="19.5" customHeight="1" thickBot="1">
      <c r="A106" s="480"/>
      <c r="B106" s="349" t="s">
        <v>105</v>
      </c>
      <c r="C106" s="355">
        <v>1</v>
      </c>
      <c r="D106" s="356" t="s">
        <v>17</v>
      </c>
      <c r="E106" s="357">
        <v>24000</v>
      </c>
      <c r="F106" s="355">
        <v>1</v>
      </c>
      <c r="G106" s="356" t="s">
        <v>17</v>
      </c>
      <c r="H106" s="357">
        <v>24000</v>
      </c>
      <c r="I106" s="355">
        <v>1</v>
      </c>
      <c r="J106" s="356" t="s">
        <v>17</v>
      </c>
      <c r="K106" s="357">
        <v>24000</v>
      </c>
    </row>
    <row r="107" spans="1:11" ht="19.5" customHeight="1" thickBot="1">
      <c r="A107" s="481"/>
      <c r="B107" s="315" t="s">
        <v>67</v>
      </c>
      <c r="C107" s="358">
        <f>SUM(C95:C106)</f>
        <v>12</v>
      </c>
      <c r="D107" s="359"/>
      <c r="E107" s="360">
        <f>SUM(E95:E106)</f>
        <v>270000</v>
      </c>
      <c r="F107" s="358">
        <f>SUM(F95:F106)</f>
        <v>12</v>
      </c>
      <c r="G107" s="359"/>
      <c r="H107" s="360">
        <f>SUM(H95:H106)</f>
        <v>270000</v>
      </c>
      <c r="I107" s="358">
        <f>SUM(I95:I106)</f>
        <v>12</v>
      </c>
      <c r="J107" s="359"/>
      <c r="K107" s="360">
        <f>SUM(K95:K106)</f>
        <v>270000</v>
      </c>
    </row>
    <row r="108" spans="1:11" ht="19.5" customHeight="1" thickBot="1">
      <c r="A108" s="319"/>
      <c r="B108" s="320"/>
      <c r="C108" s="321"/>
      <c r="D108" s="321"/>
      <c r="E108" s="321"/>
      <c r="F108" s="321"/>
      <c r="G108" s="347"/>
      <c r="H108" s="321"/>
      <c r="I108" s="321"/>
      <c r="J108" s="347"/>
      <c r="K108" s="322"/>
    </row>
    <row r="109" spans="1:11" ht="19.5" customHeight="1">
      <c r="A109" s="479" t="s">
        <v>82</v>
      </c>
      <c r="B109" s="302" t="s">
        <v>106</v>
      </c>
      <c r="C109" s="303">
        <v>8</v>
      </c>
      <c r="D109" s="304" t="s">
        <v>70</v>
      </c>
      <c r="E109" s="305">
        <v>35000</v>
      </c>
      <c r="F109" s="303">
        <v>7</v>
      </c>
      <c r="G109" s="306" t="s">
        <v>70</v>
      </c>
      <c r="H109" s="305">
        <v>40000</v>
      </c>
      <c r="I109" s="303">
        <v>7</v>
      </c>
      <c r="J109" s="306" t="s">
        <v>70</v>
      </c>
      <c r="K109" s="305">
        <v>40000</v>
      </c>
    </row>
    <row r="110" spans="1:11" ht="19.5" customHeight="1">
      <c r="A110" s="480"/>
      <c r="B110" s="307" t="s">
        <v>107</v>
      </c>
      <c r="C110" s="308">
        <v>8</v>
      </c>
      <c r="D110" s="309" t="s">
        <v>70</v>
      </c>
      <c r="E110" s="310">
        <v>10000</v>
      </c>
      <c r="F110" s="308">
        <v>8</v>
      </c>
      <c r="G110" s="309" t="s">
        <v>70</v>
      </c>
      <c r="H110" s="310">
        <v>15000</v>
      </c>
      <c r="I110" s="308">
        <v>8</v>
      </c>
      <c r="J110" s="309" t="s">
        <v>70</v>
      </c>
      <c r="K110" s="310">
        <v>15000</v>
      </c>
    </row>
    <row r="111" spans="1:11" ht="19.5" customHeight="1">
      <c r="A111" s="480"/>
      <c r="B111" s="361" t="s">
        <v>108</v>
      </c>
      <c r="C111" s="308">
        <v>2</v>
      </c>
      <c r="D111" s="309" t="s">
        <v>70</v>
      </c>
      <c r="E111" s="310">
        <v>25000</v>
      </c>
      <c r="F111" s="308">
        <v>2</v>
      </c>
      <c r="G111" s="309" t="s">
        <v>70</v>
      </c>
      <c r="H111" s="310">
        <v>25000</v>
      </c>
      <c r="I111" s="308">
        <v>2</v>
      </c>
      <c r="J111" s="309" t="s">
        <v>70</v>
      </c>
      <c r="K111" s="310">
        <v>25000</v>
      </c>
    </row>
    <row r="112" spans="1:11" ht="19.5" customHeight="1" thickBot="1">
      <c r="A112" s="480"/>
      <c r="B112" s="361" t="s">
        <v>109</v>
      </c>
      <c r="C112" s="308">
        <v>5</v>
      </c>
      <c r="D112" s="309" t="s">
        <v>70</v>
      </c>
      <c r="E112" s="310">
        <v>30000</v>
      </c>
      <c r="F112" s="308">
        <v>3</v>
      </c>
      <c r="G112" s="309" t="s">
        <v>70</v>
      </c>
      <c r="H112" s="310">
        <v>20000</v>
      </c>
      <c r="I112" s="308">
        <v>3</v>
      </c>
      <c r="J112" s="309" t="s">
        <v>70</v>
      </c>
      <c r="K112" s="310">
        <v>20000</v>
      </c>
    </row>
    <row r="113" spans="1:11" ht="19.5" customHeight="1" thickBot="1">
      <c r="A113" s="481"/>
      <c r="B113" s="315" t="s">
        <v>67</v>
      </c>
      <c r="C113" s="316">
        <f>SUM(C109:C112)</f>
        <v>23</v>
      </c>
      <c r="D113" s="317"/>
      <c r="E113" s="318">
        <f>SUM(E109:E112)</f>
        <v>100000</v>
      </c>
      <c r="F113" s="316">
        <f>SUM(F109:F112)</f>
        <v>20</v>
      </c>
      <c r="G113" s="317"/>
      <c r="H113" s="318">
        <f>SUM(H109:H112)</f>
        <v>100000</v>
      </c>
      <c r="I113" s="316">
        <f>SUM(I109:I112)</f>
        <v>20</v>
      </c>
      <c r="J113" s="317"/>
      <c r="K113" s="318">
        <f>SUM(K109:K112)</f>
        <v>100000</v>
      </c>
    </row>
    <row r="114" spans="1:11" ht="19.5" customHeight="1" thickBot="1">
      <c r="A114" s="362"/>
      <c r="B114" s="363"/>
      <c r="C114" s="347"/>
      <c r="D114" s="347"/>
      <c r="E114" s="347"/>
      <c r="F114" s="347"/>
      <c r="G114" s="347"/>
      <c r="H114" s="347"/>
      <c r="I114" s="347"/>
      <c r="J114" s="347"/>
      <c r="K114" s="364"/>
    </row>
    <row r="115" spans="1:11" ht="19.5" customHeight="1">
      <c r="A115" s="480" t="s">
        <v>221</v>
      </c>
      <c r="B115" s="365" t="s">
        <v>111</v>
      </c>
      <c r="C115" s="351">
        <v>30</v>
      </c>
      <c r="D115" s="306" t="s">
        <v>70</v>
      </c>
      <c r="E115" s="352">
        <v>330000</v>
      </c>
      <c r="F115" s="351">
        <v>25</v>
      </c>
      <c r="G115" s="306" t="s">
        <v>70</v>
      </c>
      <c r="H115" s="352">
        <v>330000</v>
      </c>
      <c r="I115" s="351">
        <v>25</v>
      </c>
      <c r="J115" s="306" t="s">
        <v>70</v>
      </c>
      <c r="K115" s="352">
        <v>330000</v>
      </c>
    </row>
    <row r="116" spans="1:11" ht="19.5" customHeight="1">
      <c r="A116" s="480"/>
      <c r="B116" s="349" t="s">
        <v>112</v>
      </c>
      <c r="C116" s="308">
        <v>1</v>
      </c>
      <c r="D116" s="309" t="s">
        <v>70</v>
      </c>
      <c r="E116" s="310">
        <v>50000</v>
      </c>
      <c r="F116" s="308">
        <v>1</v>
      </c>
      <c r="G116" s="309" t="s">
        <v>70</v>
      </c>
      <c r="H116" s="310">
        <v>50000</v>
      </c>
      <c r="I116" s="308">
        <v>1</v>
      </c>
      <c r="J116" s="309" t="s">
        <v>70</v>
      </c>
      <c r="K116" s="310">
        <v>50000</v>
      </c>
    </row>
    <row r="117" spans="1:11" ht="19.5" customHeight="1" thickBot="1">
      <c r="A117" s="480"/>
      <c r="B117" s="329" t="s">
        <v>113</v>
      </c>
      <c r="C117" s="336">
        <v>2</v>
      </c>
      <c r="D117" s="309" t="s">
        <v>70</v>
      </c>
      <c r="E117" s="337">
        <v>40000</v>
      </c>
      <c r="F117" s="336">
        <v>2</v>
      </c>
      <c r="G117" s="309" t="s">
        <v>70</v>
      </c>
      <c r="H117" s="337">
        <v>40000</v>
      </c>
      <c r="I117" s="336">
        <v>2</v>
      </c>
      <c r="J117" s="309" t="s">
        <v>70</v>
      </c>
      <c r="K117" s="337">
        <v>40000</v>
      </c>
    </row>
    <row r="118" spans="1:18" ht="19.5" customHeight="1" thickBot="1">
      <c r="A118" s="481"/>
      <c r="B118" s="315" t="s">
        <v>67</v>
      </c>
      <c r="C118" s="316">
        <f>SUM(C115:C117)</f>
        <v>33</v>
      </c>
      <c r="D118" s="317"/>
      <c r="E118" s="318">
        <f>SUM(E115:E117)</f>
        <v>420000</v>
      </c>
      <c r="F118" s="316">
        <f>SUM(F115:F117)</f>
        <v>28</v>
      </c>
      <c r="G118" s="317"/>
      <c r="H118" s="318">
        <f>SUM(H115:H117)</f>
        <v>420000</v>
      </c>
      <c r="I118" s="316">
        <f>SUM(I115:I117)</f>
        <v>28</v>
      </c>
      <c r="J118" s="317"/>
      <c r="K118" s="318">
        <f>SUM(K115:K117)</f>
        <v>420000</v>
      </c>
      <c r="R118" s="314"/>
    </row>
    <row r="119" spans="1:18" ht="19.5" customHeight="1" thickBot="1">
      <c r="A119" s="495" t="s">
        <v>30</v>
      </c>
      <c r="B119" s="496"/>
      <c r="C119" s="338">
        <f>C78+C86+C93+C107+C113+C118</f>
        <v>195</v>
      </c>
      <c r="D119" s="339"/>
      <c r="E119" s="341">
        <f>E78+E86+E93+E107+E113+E118</f>
        <v>1040000</v>
      </c>
      <c r="F119" s="338">
        <f>F78+F86+F93+F107+F113+F118</f>
        <v>166</v>
      </c>
      <c r="G119" s="339"/>
      <c r="H119" s="341">
        <f>H78+H86+H93+H107+H113+H118</f>
        <v>1040000</v>
      </c>
      <c r="I119" s="338">
        <f>I78+I86+I93+I107+I113+I118</f>
        <v>162</v>
      </c>
      <c r="J119" s="339"/>
      <c r="K119" s="341">
        <f>K78+K86+K93+K107+K113+K118</f>
        <v>1040000</v>
      </c>
      <c r="R119" s="314"/>
    </row>
    <row r="120" spans="1:17" ht="19.5" customHeight="1" thickBot="1">
      <c r="A120" s="366"/>
      <c r="B120" s="367"/>
      <c r="C120" s="368"/>
      <c r="D120" s="368"/>
      <c r="E120" s="368"/>
      <c r="F120" s="368"/>
      <c r="G120" s="368"/>
      <c r="H120" s="368"/>
      <c r="I120" s="368"/>
      <c r="J120" s="368"/>
      <c r="K120" s="369"/>
      <c r="Q120" s="314"/>
    </row>
    <row r="121" spans="1:20" ht="19.5" customHeight="1" thickBot="1">
      <c r="A121" s="497" t="s">
        <v>38</v>
      </c>
      <c r="B121" s="498"/>
      <c r="C121" s="370">
        <f aca="true" t="shared" si="0" ref="C121:K121">C68+C119</f>
        <v>882</v>
      </c>
      <c r="D121" s="370">
        <f t="shared" si="0"/>
        <v>0</v>
      </c>
      <c r="E121" s="370">
        <f t="shared" si="0"/>
        <v>1510000</v>
      </c>
      <c r="F121" s="370">
        <f t="shared" si="0"/>
        <v>714</v>
      </c>
      <c r="G121" s="370">
        <f t="shared" si="0"/>
        <v>0</v>
      </c>
      <c r="H121" s="370">
        <f t="shared" si="0"/>
        <v>1510000</v>
      </c>
      <c r="I121" s="370">
        <f t="shared" si="0"/>
        <v>682</v>
      </c>
      <c r="J121" s="370">
        <f t="shared" si="0"/>
        <v>0</v>
      </c>
      <c r="K121" s="371">
        <f t="shared" si="0"/>
        <v>1510000</v>
      </c>
      <c r="L121" s="354"/>
      <c r="Q121" s="314"/>
      <c r="T121" s="314"/>
    </row>
    <row r="122" spans="1:12" ht="19.5" customHeight="1">
      <c r="A122" s="354"/>
      <c r="B122" s="314"/>
      <c r="C122" s="372"/>
      <c r="D122" s="372"/>
      <c r="E122" s="372"/>
      <c r="F122" s="372"/>
      <c r="G122" s="372"/>
      <c r="H122" s="372"/>
      <c r="I122" s="372"/>
      <c r="J122" s="372"/>
      <c r="K122" s="372"/>
      <c r="L122" s="314"/>
    </row>
    <row r="123" spans="1:12" ht="19.5" customHeight="1">
      <c r="A123" s="314"/>
      <c r="B123" s="314"/>
      <c r="C123" s="372"/>
      <c r="D123" s="372"/>
      <c r="E123" s="372"/>
      <c r="F123" s="372"/>
      <c r="G123" s="372"/>
      <c r="H123" s="372"/>
      <c r="I123" s="372"/>
      <c r="J123" s="372"/>
      <c r="K123" s="372"/>
      <c r="L123" s="314"/>
    </row>
    <row r="124" spans="1:12" ht="19.5" customHeight="1">
      <c r="A124" s="354"/>
      <c r="B124" s="314"/>
      <c r="C124" s="372"/>
      <c r="D124" s="372"/>
      <c r="E124" s="372"/>
      <c r="F124" s="372"/>
      <c r="G124" s="372"/>
      <c r="H124" s="372"/>
      <c r="I124" s="372"/>
      <c r="J124" s="372"/>
      <c r="K124" s="372"/>
      <c r="L124" s="314"/>
    </row>
    <row r="125" ht="15" customHeight="1"/>
    <row r="126" ht="15" customHeight="1"/>
    <row r="127" spans="1:11" ht="15" customHeight="1">
      <c r="A127" s="374"/>
      <c r="B127" s="375"/>
      <c r="C127" s="376"/>
      <c r="D127" s="376"/>
      <c r="E127" s="376"/>
      <c r="F127" s="376"/>
      <c r="G127" s="376"/>
      <c r="H127" s="376"/>
      <c r="I127" s="376"/>
      <c r="J127" s="376"/>
      <c r="K127" s="376"/>
    </row>
    <row r="128" spans="1:11" ht="15" customHeight="1" hidden="1">
      <c r="A128" s="374"/>
      <c r="B128" s="375"/>
      <c r="C128" s="376"/>
      <c r="D128" s="376"/>
      <c r="E128" s="376"/>
      <c r="F128" s="376"/>
      <c r="G128" s="376"/>
      <c r="H128" s="376"/>
      <c r="I128" s="376"/>
      <c r="J128" s="376"/>
      <c r="K128" s="376"/>
    </row>
    <row r="129" spans="1:11" ht="15" customHeight="1" hidden="1">
      <c r="A129" s="374"/>
      <c r="B129" s="375"/>
      <c r="C129" s="376"/>
      <c r="D129" s="376"/>
      <c r="E129" s="376"/>
      <c r="F129" s="376"/>
      <c r="G129" s="376"/>
      <c r="H129" s="376"/>
      <c r="I129" s="376"/>
      <c r="J129" s="376"/>
      <c r="K129" s="376"/>
    </row>
    <row r="130" spans="1:11" ht="15" customHeight="1" hidden="1">
      <c r="A130" s="374"/>
      <c r="B130" s="375"/>
      <c r="C130" s="376"/>
      <c r="D130" s="376"/>
      <c r="E130" s="376"/>
      <c r="F130" s="376"/>
      <c r="G130" s="376"/>
      <c r="H130" s="376"/>
      <c r="I130" s="376"/>
      <c r="J130" s="376"/>
      <c r="K130" s="376"/>
    </row>
    <row r="131" spans="1:11" ht="15" customHeight="1" hidden="1">
      <c r="A131" s="374"/>
      <c r="B131" s="375"/>
      <c r="C131" s="376"/>
      <c r="D131" s="376"/>
      <c r="E131" s="376"/>
      <c r="F131" s="376"/>
      <c r="G131" s="376"/>
      <c r="H131" s="376"/>
      <c r="I131" s="376"/>
      <c r="J131" s="376"/>
      <c r="K131" s="376"/>
    </row>
    <row r="132" spans="1:11" ht="15" customHeight="1" hidden="1" thickBot="1">
      <c r="A132" s="374"/>
      <c r="B132" s="375"/>
      <c r="C132" s="376"/>
      <c r="D132" s="376"/>
      <c r="E132" s="376"/>
      <c r="F132" s="376"/>
      <c r="G132" s="376"/>
      <c r="H132" s="376"/>
      <c r="I132" s="376"/>
      <c r="J132" s="376"/>
      <c r="K132" s="376"/>
    </row>
    <row r="133" spans="1:11" ht="15" customHeight="1" hidden="1" thickBot="1">
      <c r="A133" s="374"/>
      <c r="B133" s="375"/>
      <c r="C133" s="376"/>
      <c r="D133" s="376"/>
      <c r="E133" s="376"/>
      <c r="F133" s="376"/>
      <c r="G133" s="376"/>
      <c r="H133" s="376"/>
      <c r="I133" s="376"/>
      <c r="J133" s="376"/>
      <c r="K133" s="376"/>
    </row>
    <row r="134" spans="1:11" ht="15" customHeight="1">
      <c r="A134" s="374"/>
      <c r="B134" s="375"/>
      <c r="C134" s="376"/>
      <c r="D134" s="376"/>
      <c r="E134" s="376"/>
      <c r="F134" s="376"/>
      <c r="G134" s="376"/>
      <c r="H134" s="376"/>
      <c r="I134" s="376"/>
      <c r="J134" s="376"/>
      <c r="K134" s="376"/>
    </row>
  </sheetData>
  <sheetProtection/>
  <mergeCells count="49">
    <mergeCell ref="A87:A93"/>
    <mergeCell ref="A95:A107"/>
    <mergeCell ref="A109:A113"/>
    <mergeCell ref="A115:A118"/>
    <mergeCell ref="A119:B119"/>
    <mergeCell ref="A121:B121"/>
    <mergeCell ref="A48:A53"/>
    <mergeCell ref="F23:G23"/>
    <mergeCell ref="H23:H24"/>
    <mergeCell ref="A63:A67"/>
    <mergeCell ref="A68:B68"/>
    <mergeCell ref="A70:K70"/>
    <mergeCell ref="A71:A78"/>
    <mergeCell ref="A80:A86"/>
    <mergeCell ref="A22:B22"/>
    <mergeCell ref="C22:E22"/>
    <mergeCell ref="F22:H22"/>
    <mergeCell ref="I22:K22"/>
    <mergeCell ref="A23:A24"/>
    <mergeCell ref="B23:B24"/>
    <mergeCell ref="C23:D23"/>
    <mergeCell ref="E23:E24"/>
    <mergeCell ref="I23:J23"/>
    <mergeCell ref="C17:K17"/>
    <mergeCell ref="C18:K18"/>
    <mergeCell ref="A19:K19"/>
    <mergeCell ref="A20:K20"/>
    <mergeCell ref="A21:K21"/>
    <mergeCell ref="A55:A61"/>
    <mergeCell ref="K23:K24"/>
    <mergeCell ref="A25:A32"/>
    <mergeCell ref="A34:A39"/>
    <mergeCell ref="A41:A46"/>
    <mergeCell ref="C11:K11"/>
    <mergeCell ref="C12:K12"/>
    <mergeCell ref="C13:K13"/>
    <mergeCell ref="C14:K14"/>
    <mergeCell ref="C15:K15"/>
    <mergeCell ref="C16:K16"/>
    <mergeCell ref="C9:K9"/>
    <mergeCell ref="C10:K10"/>
    <mergeCell ref="A4:K4"/>
    <mergeCell ref="H6:K6"/>
    <mergeCell ref="A7:B7"/>
    <mergeCell ref="C7:K7"/>
    <mergeCell ref="A8:B8"/>
    <mergeCell ref="C8:K8"/>
    <mergeCell ref="A5:B5"/>
    <mergeCell ref="E6:G6"/>
  </mergeCells>
  <printOptions horizontalCentered="1"/>
  <pageMargins left="0.3937007874015748" right="0.3937007874015748" top="0.5905511811023623" bottom="0.6692913385826772" header="0" footer="0"/>
  <pageSetup horizontalDpi="300" verticalDpi="300" orientation="portrait" paperSize="9" scale="65" r:id="rId2"/>
  <headerFooter alignWithMargins="0">
    <oddFooter>&amp;CSayfa &amp;P / &amp;N</oddFooter>
  </headerFooter>
  <drawing r:id="rId1"/>
</worksheet>
</file>

<file path=xl/worksheets/sheet5.xml><?xml version="1.0" encoding="utf-8"?>
<worksheet xmlns="http://schemas.openxmlformats.org/spreadsheetml/2006/main" xmlns:r="http://schemas.openxmlformats.org/officeDocument/2006/relationships">
  <sheetPr>
    <tabColor rgb="FFFFC000"/>
  </sheetPr>
  <dimension ref="A4:K137"/>
  <sheetViews>
    <sheetView tabSelected="1" zoomScalePageLayoutView="0" workbookViewId="0" topLeftCell="A1">
      <selection activeCell="M26" sqref="M26"/>
    </sheetView>
  </sheetViews>
  <sheetFormatPr defaultColWidth="9.140625" defaultRowHeight="12.75"/>
  <cols>
    <col min="1" max="1" width="23.00390625" style="10" customWidth="1"/>
    <col min="2" max="2" width="49.7109375" style="10" customWidth="1"/>
    <col min="3" max="9" width="8.7109375" style="17" customWidth="1"/>
    <col min="10" max="10" width="6.421875" style="17" customWidth="1"/>
    <col min="11" max="11" width="8.7109375" style="17" customWidth="1"/>
    <col min="12" max="16384" width="9.140625" style="10" customWidth="1"/>
  </cols>
  <sheetData>
    <row r="2" ht="12.75" customHeight="1"/>
    <row r="3" ht="12.75" customHeight="1"/>
    <row r="4" spans="1:11" ht="12.75" customHeight="1">
      <c r="A4" s="380" t="s">
        <v>237</v>
      </c>
      <c r="B4" s="380"/>
      <c r="C4" s="380"/>
      <c r="D4" s="380"/>
      <c r="E4" s="380"/>
      <c r="F4" s="380"/>
      <c r="G4" s="380"/>
      <c r="H4" s="380"/>
      <c r="I4" s="380"/>
      <c r="J4" s="380"/>
      <c r="K4" s="380"/>
    </row>
    <row r="5" spans="1:2" ht="21.75" customHeight="1">
      <c r="A5" s="130" t="s">
        <v>141</v>
      </c>
      <c r="B5" s="130"/>
    </row>
    <row r="6" spans="5:11" ht="12.75" customHeight="1" thickBot="1">
      <c r="E6" s="557"/>
      <c r="F6" s="557"/>
      <c r="G6" s="557"/>
      <c r="H6" s="550" t="s">
        <v>238</v>
      </c>
      <c r="I6" s="551"/>
      <c r="J6" s="551"/>
      <c r="K6" s="551"/>
    </row>
    <row r="7" spans="1:11" ht="19.5" customHeight="1" thickBot="1">
      <c r="A7" s="552" t="s">
        <v>48</v>
      </c>
      <c r="B7" s="553"/>
      <c r="C7" s="554" t="s">
        <v>26</v>
      </c>
      <c r="D7" s="555"/>
      <c r="E7" s="555"/>
      <c r="F7" s="555"/>
      <c r="G7" s="555"/>
      <c r="H7" s="555"/>
      <c r="I7" s="555"/>
      <c r="J7" s="555"/>
      <c r="K7" s="556"/>
    </row>
    <row r="8" spans="1:11" ht="19.5" customHeight="1" thickBot="1">
      <c r="A8" s="552" t="s">
        <v>49</v>
      </c>
      <c r="B8" s="553"/>
      <c r="C8" s="554" t="s">
        <v>3</v>
      </c>
      <c r="D8" s="555"/>
      <c r="E8" s="555"/>
      <c r="F8" s="555"/>
      <c r="G8" s="555"/>
      <c r="H8" s="555"/>
      <c r="I8" s="555"/>
      <c r="J8" s="555"/>
      <c r="K8" s="556"/>
    </row>
    <row r="9" spans="1:11" ht="19.5" customHeight="1">
      <c r="A9" s="70" t="s">
        <v>50</v>
      </c>
      <c r="B9" s="22" t="s">
        <v>51</v>
      </c>
      <c r="C9" s="538" t="s">
        <v>136</v>
      </c>
      <c r="D9" s="539"/>
      <c r="E9" s="539"/>
      <c r="F9" s="539"/>
      <c r="G9" s="539"/>
      <c r="H9" s="539"/>
      <c r="I9" s="539"/>
      <c r="J9" s="539"/>
      <c r="K9" s="540"/>
    </row>
    <row r="10" spans="1:11" ht="19.5" customHeight="1">
      <c r="A10" s="71"/>
      <c r="B10" s="23" t="s">
        <v>52</v>
      </c>
      <c r="C10" s="541" t="s">
        <v>1</v>
      </c>
      <c r="D10" s="542"/>
      <c r="E10" s="542"/>
      <c r="F10" s="542"/>
      <c r="G10" s="542"/>
      <c r="H10" s="542"/>
      <c r="I10" s="542"/>
      <c r="J10" s="542"/>
      <c r="K10" s="543"/>
    </row>
    <row r="11" spans="1:11" ht="19.5" customHeight="1">
      <c r="A11" s="71"/>
      <c r="B11" s="23" t="s">
        <v>53</v>
      </c>
      <c r="C11" s="544" t="s">
        <v>2</v>
      </c>
      <c r="D11" s="545"/>
      <c r="E11" s="545"/>
      <c r="F11" s="545"/>
      <c r="G11" s="545"/>
      <c r="H11" s="545"/>
      <c r="I11" s="545"/>
      <c r="J11" s="545"/>
      <c r="K11" s="546"/>
    </row>
    <row r="12" spans="1:11" ht="19.5" customHeight="1">
      <c r="A12" s="71"/>
      <c r="B12" s="23" t="s">
        <v>61</v>
      </c>
      <c r="C12" s="547"/>
      <c r="D12" s="548"/>
      <c r="E12" s="548"/>
      <c r="F12" s="548"/>
      <c r="G12" s="548"/>
      <c r="H12" s="548"/>
      <c r="I12" s="548"/>
      <c r="J12" s="548"/>
      <c r="K12" s="549"/>
    </row>
    <row r="13" spans="1:11" ht="19.5" customHeight="1">
      <c r="A13" s="71"/>
      <c r="B13" s="23" t="s">
        <v>54</v>
      </c>
      <c r="C13" s="547"/>
      <c r="D13" s="548"/>
      <c r="E13" s="548"/>
      <c r="F13" s="548"/>
      <c r="G13" s="548"/>
      <c r="H13" s="548"/>
      <c r="I13" s="548"/>
      <c r="J13" s="548"/>
      <c r="K13" s="549"/>
    </row>
    <row r="14" spans="1:11" ht="19.5" customHeight="1">
      <c r="A14" s="71"/>
      <c r="B14" s="23" t="s">
        <v>69</v>
      </c>
      <c r="C14" s="529"/>
      <c r="D14" s="530"/>
      <c r="E14" s="530"/>
      <c r="F14" s="530"/>
      <c r="G14" s="530"/>
      <c r="H14" s="530"/>
      <c r="I14" s="530"/>
      <c r="J14" s="530"/>
      <c r="K14" s="531"/>
    </row>
    <row r="15" spans="1:11" ht="19.5" customHeight="1">
      <c r="A15" s="71"/>
      <c r="B15" s="23" t="s">
        <v>174</v>
      </c>
      <c r="C15" s="529">
        <v>0</v>
      </c>
      <c r="D15" s="530"/>
      <c r="E15" s="530"/>
      <c r="F15" s="530"/>
      <c r="G15" s="530"/>
      <c r="H15" s="530"/>
      <c r="I15" s="530"/>
      <c r="J15" s="530"/>
      <c r="K15" s="531"/>
    </row>
    <row r="16" spans="1:11" ht="19.5" customHeight="1">
      <c r="A16" s="71"/>
      <c r="B16" s="23" t="s">
        <v>138</v>
      </c>
      <c r="C16" s="529"/>
      <c r="D16" s="530"/>
      <c r="E16" s="530"/>
      <c r="F16" s="530"/>
      <c r="G16" s="530"/>
      <c r="H16" s="530"/>
      <c r="I16" s="530"/>
      <c r="J16" s="530"/>
      <c r="K16" s="531"/>
    </row>
    <row r="17" spans="1:11" ht="19.5" customHeight="1">
      <c r="A17" s="71"/>
      <c r="B17" s="23" t="s">
        <v>161</v>
      </c>
      <c r="C17" s="529"/>
      <c r="D17" s="530"/>
      <c r="E17" s="530"/>
      <c r="F17" s="530"/>
      <c r="G17" s="530"/>
      <c r="H17" s="530"/>
      <c r="I17" s="530"/>
      <c r="J17" s="530"/>
      <c r="K17" s="531"/>
    </row>
    <row r="18" spans="1:11" ht="19.5" customHeight="1" thickBot="1">
      <c r="A18" s="72"/>
      <c r="B18" s="24" t="s">
        <v>175</v>
      </c>
      <c r="C18" s="529"/>
      <c r="D18" s="530"/>
      <c r="E18" s="530"/>
      <c r="F18" s="530"/>
      <c r="G18" s="530"/>
      <c r="H18" s="530"/>
      <c r="I18" s="530"/>
      <c r="J18" s="530"/>
      <c r="K18" s="531"/>
    </row>
    <row r="19" spans="1:11" ht="19.5" customHeight="1" thickBot="1">
      <c r="A19" s="532" t="s">
        <v>55</v>
      </c>
      <c r="B19" s="533"/>
      <c r="C19" s="533"/>
      <c r="D19" s="533"/>
      <c r="E19" s="533"/>
      <c r="F19" s="533"/>
      <c r="G19" s="533"/>
      <c r="H19" s="533"/>
      <c r="I19" s="533"/>
      <c r="J19" s="533"/>
      <c r="K19" s="534"/>
    </row>
    <row r="20" spans="1:11" ht="19.5" customHeight="1">
      <c r="A20" s="535" t="s">
        <v>62</v>
      </c>
      <c r="B20" s="536"/>
      <c r="C20" s="536"/>
      <c r="D20" s="536"/>
      <c r="E20" s="536"/>
      <c r="F20" s="536"/>
      <c r="G20" s="536"/>
      <c r="H20" s="536"/>
      <c r="I20" s="536"/>
      <c r="J20" s="536"/>
      <c r="K20" s="537"/>
    </row>
    <row r="21" spans="1:11" ht="19.5" customHeight="1" thickBot="1">
      <c r="A21" s="516" t="s">
        <v>27</v>
      </c>
      <c r="B21" s="517"/>
      <c r="C21" s="518"/>
      <c r="D21" s="518"/>
      <c r="E21" s="518"/>
      <c r="F21" s="518"/>
      <c r="G21" s="518"/>
      <c r="H21" s="518"/>
      <c r="I21" s="518"/>
      <c r="J21" s="518"/>
      <c r="K21" s="519"/>
    </row>
    <row r="22" spans="1:11" ht="19.5" customHeight="1" thickBot="1">
      <c r="A22" s="520" t="s">
        <v>28</v>
      </c>
      <c r="B22" s="521"/>
      <c r="C22" s="522" t="s">
        <v>162</v>
      </c>
      <c r="D22" s="523"/>
      <c r="E22" s="524"/>
      <c r="F22" s="522" t="s">
        <v>176</v>
      </c>
      <c r="G22" s="523"/>
      <c r="H22" s="524"/>
      <c r="I22" s="522" t="s">
        <v>239</v>
      </c>
      <c r="J22" s="523"/>
      <c r="K22" s="524"/>
    </row>
    <row r="23" spans="1:11" ht="27" customHeight="1">
      <c r="A23" s="525" t="s">
        <v>63</v>
      </c>
      <c r="B23" s="527" t="s">
        <v>64</v>
      </c>
      <c r="C23" s="514" t="s">
        <v>22</v>
      </c>
      <c r="D23" s="515"/>
      <c r="E23" s="512" t="s">
        <v>23</v>
      </c>
      <c r="F23" s="514" t="s">
        <v>22</v>
      </c>
      <c r="G23" s="515"/>
      <c r="H23" s="512" t="s">
        <v>23</v>
      </c>
      <c r="I23" s="514" t="s">
        <v>22</v>
      </c>
      <c r="J23" s="515"/>
      <c r="K23" s="512" t="s">
        <v>23</v>
      </c>
    </row>
    <row r="24" spans="1:11" ht="19.5" customHeight="1" thickBot="1">
      <c r="A24" s="526"/>
      <c r="B24" s="528"/>
      <c r="C24" s="46" t="s">
        <v>24</v>
      </c>
      <c r="D24" s="47" t="s">
        <v>25</v>
      </c>
      <c r="E24" s="513"/>
      <c r="F24" s="46" t="s">
        <v>24</v>
      </c>
      <c r="G24" s="47" t="s">
        <v>25</v>
      </c>
      <c r="H24" s="513"/>
      <c r="I24" s="46" t="s">
        <v>24</v>
      </c>
      <c r="J24" s="47" t="s">
        <v>25</v>
      </c>
      <c r="K24" s="513"/>
    </row>
    <row r="25" spans="1:11" ht="19.5" customHeight="1">
      <c r="A25" s="503" t="s">
        <v>72</v>
      </c>
      <c r="B25" s="34"/>
      <c r="C25" s="74"/>
      <c r="D25" s="91"/>
      <c r="E25" s="73"/>
      <c r="F25" s="74"/>
      <c r="G25" s="91"/>
      <c r="H25" s="73"/>
      <c r="I25" s="74"/>
      <c r="J25" s="91"/>
      <c r="K25" s="73"/>
    </row>
    <row r="26" spans="1:11" ht="19.5" customHeight="1">
      <c r="A26" s="504"/>
      <c r="B26" s="37"/>
      <c r="C26" s="92"/>
      <c r="D26" s="75"/>
      <c r="E26" s="93"/>
      <c r="F26" s="92"/>
      <c r="G26" s="75"/>
      <c r="H26" s="93"/>
      <c r="I26" s="92"/>
      <c r="J26" s="75"/>
      <c r="K26" s="93"/>
    </row>
    <row r="27" spans="1:11" ht="19.5" customHeight="1">
      <c r="A27" s="504"/>
      <c r="B27" s="35"/>
      <c r="C27" s="92"/>
      <c r="D27" s="75"/>
      <c r="E27" s="93"/>
      <c r="F27" s="92"/>
      <c r="G27" s="75"/>
      <c r="H27" s="93"/>
      <c r="I27" s="92"/>
      <c r="J27" s="75"/>
      <c r="K27" s="93"/>
    </row>
    <row r="28" spans="1:11" ht="19.5" customHeight="1">
      <c r="A28" s="504"/>
      <c r="B28" s="35"/>
      <c r="C28" s="92"/>
      <c r="D28" s="75"/>
      <c r="E28" s="93"/>
      <c r="F28" s="92"/>
      <c r="G28" s="75"/>
      <c r="H28" s="93"/>
      <c r="I28" s="92"/>
      <c r="J28" s="75"/>
      <c r="K28" s="93"/>
    </row>
    <row r="29" spans="1:11" ht="19.5" customHeight="1">
      <c r="A29" s="504"/>
      <c r="B29" s="35"/>
      <c r="C29" s="92"/>
      <c r="D29" s="75"/>
      <c r="E29" s="93"/>
      <c r="F29" s="92"/>
      <c r="G29" s="75"/>
      <c r="H29" s="93"/>
      <c r="I29" s="92"/>
      <c r="J29" s="75"/>
      <c r="K29" s="93"/>
    </row>
    <row r="30" spans="1:11" ht="19.5" customHeight="1">
      <c r="A30" s="504"/>
      <c r="B30" s="35"/>
      <c r="C30" s="92"/>
      <c r="D30" s="75"/>
      <c r="E30" s="93"/>
      <c r="F30" s="92"/>
      <c r="G30" s="75"/>
      <c r="H30" s="93"/>
      <c r="I30" s="92"/>
      <c r="J30" s="75"/>
      <c r="K30" s="93"/>
    </row>
    <row r="31" spans="1:11" ht="19.5" customHeight="1" thickBot="1">
      <c r="A31" s="504"/>
      <c r="B31" s="35"/>
      <c r="C31" s="92"/>
      <c r="D31" s="75"/>
      <c r="E31" s="93"/>
      <c r="F31" s="92"/>
      <c r="G31" s="75"/>
      <c r="H31" s="93"/>
      <c r="I31" s="92"/>
      <c r="J31" s="75"/>
      <c r="K31" s="93"/>
    </row>
    <row r="32" spans="1:11" ht="19.5" customHeight="1" thickBot="1">
      <c r="A32" s="505"/>
      <c r="B32" s="16" t="s">
        <v>67</v>
      </c>
      <c r="C32" s="94">
        <f>SUM(C25:C31)</f>
        <v>0</v>
      </c>
      <c r="D32" s="95"/>
      <c r="E32" s="96">
        <f>SUM(E25:E31)</f>
        <v>0</v>
      </c>
      <c r="F32" s="94">
        <f>SUM(F25:F31)</f>
        <v>0</v>
      </c>
      <c r="G32" s="95"/>
      <c r="H32" s="96">
        <f>SUM(H25:H31)</f>
        <v>0</v>
      </c>
      <c r="I32" s="94">
        <f>SUM(I25:I31)</f>
        <v>0</v>
      </c>
      <c r="J32" s="95"/>
      <c r="K32" s="96">
        <f>SUM(K25:K31)</f>
        <v>0</v>
      </c>
    </row>
    <row r="33" spans="1:11" ht="19.5" customHeight="1">
      <c r="A33" s="2"/>
      <c r="B33" s="3"/>
      <c r="C33" s="4"/>
      <c r="D33" s="4"/>
      <c r="E33" s="4"/>
      <c r="F33" s="4"/>
      <c r="G33" s="4"/>
      <c r="H33" s="4"/>
      <c r="I33" s="4"/>
      <c r="J33" s="4"/>
      <c r="K33" s="5"/>
    </row>
    <row r="34" spans="1:11" ht="19.5" customHeight="1" hidden="1">
      <c r="A34" s="503" t="s">
        <v>73</v>
      </c>
      <c r="B34" s="34"/>
      <c r="C34" s="27"/>
      <c r="D34" s="25"/>
      <c r="E34" s="26"/>
      <c r="F34" s="27"/>
      <c r="G34" s="25"/>
      <c r="H34" s="26"/>
      <c r="I34" s="27"/>
      <c r="J34" s="25"/>
      <c r="K34" s="26"/>
    </row>
    <row r="35" spans="1:11" ht="19.5" customHeight="1" hidden="1">
      <c r="A35" s="504"/>
      <c r="B35" s="37"/>
      <c r="C35" s="30"/>
      <c r="D35" s="28"/>
      <c r="E35" s="29"/>
      <c r="F35" s="30"/>
      <c r="G35" s="28"/>
      <c r="H35" s="29"/>
      <c r="I35" s="30"/>
      <c r="J35" s="28"/>
      <c r="K35" s="29"/>
    </row>
    <row r="36" spans="1:11" ht="19.5" customHeight="1" hidden="1">
      <c r="A36" s="504"/>
      <c r="B36" s="35"/>
      <c r="C36" s="30"/>
      <c r="D36" s="28"/>
      <c r="E36" s="29"/>
      <c r="F36" s="30"/>
      <c r="G36" s="28"/>
      <c r="H36" s="29"/>
      <c r="I36" s="30"/>
      <c r="J36" s="28"/>
      <c r="K36" s="29"/>
    </row>
    <row r="37" spans="1:11" ht="19.5" customHeight="1" hidden="1">
      <c r="A37" s="504"/>
      <c r="B37" s="35"/>
      <c r="C37" s="30"/>
      <c r="D37" s="28"/>
      <c r="E37" s="29"/>
      <c r="F37" s="30"/>
      <c r="G37" s="28"/>
      <c r="H37" s="29"/>
      <c r="I37" s="30"/>
      <c r="J37" s="28"/>
      <c r="K37" s="29"/>
    </row>
    <row r="38" spans="1:11" ht="19.5" customHeight="1" hidden="1">
      <c r="A38" s="504"/>
      <c r="B38" s="36"/>
      <c r="C38" s="31"/>
      <c r="D38" s="32"/>
      <c r="E38" s="33"/>
      <c r="F38" s="30"/>
      <c r="G38" s="28"/>
      <c r="H38" s="29"/>
      <c r="I38" s="30"/>
      <c r="J38" s="28"/>
      <c r="K38" s="29"/>
    </row>
    <row r="39" spans="1:11" ht="19.5" customHeight="1" hidden="1">
      <c r="A39" s="505"/>
      <c r="B39" s="16" t="s">
        <v>67</v>
      </c>
      <c r="C39" s="38">
        <f>SUM(C34:C38)</f>
        <v>0</v>
      </c>
      <c r="D39" s="39"/>
      <c r="E39" s="45">
        <f>SUM(E34:E38)</f>
        <v>0</v>
      </c>
      <c r="F39" s="38">
        <f>SUM(F34:F38)</f>
        <v>0</v>
      </c>
      <c r="G39" s="39"/>
      <c r="H39" s="45">
        <f>SUM(H34:H38)</f>
        <v>0</v>
      </c>
      <c r="I39" s="38">
        <f>SUM(I34:I38)</f>
        <v>0</v>
      </c>
      <c r="J39" s="39"/>
      <c r="K39" s="45">
        <f>SUM(K34:K38)</f>
        <v>0</v>
      </c>
    </row>
    <row r="40" spans="1:11" ht="19.5" customHeight="1" thickBot="1">
      <c r="A40" s="2"/>
      <c r="B40" s="3"/>
      <c r="C40" s="4"/>
      <c r="D40" s="4"/>
      <c r="E40" s="4"/>
      <c r="F40" s="4"/>
      <c r="G40" s="4"/>
      <c r="H40" s="4"/>
      <c r="I40" s="4"/>
      <c r="J40" s="4"/>
      <c r="K40" s="5"/>
    </row>
    <row r="41" spans="1:11" ht="19.5" customHeight="1">
      <c r="A41" s="503" t="s">
        <v>74</v>
      </c>
      <c r="B41" s="34"/>
      <c r="C41" s="74"/>
      <c r="D41" s="91"/>
      <c r="E41" s="73"/>
      <c r="F41" s="74"/>
      <c r="G41" s="91"/>
      <c r="H41" s="73"/>
      <c r="I41" s="74"/>
      <c r="J41" s="91"/>
      <c r="K41" s="73"/>
    </row>
    <row r="42" spans="1:11" ht="19.5" customHeight="1">
      <c r="A42" s="504"/>
      <c r="B42" s="35"/>
      <c r="C42" s="92"/>
      <c r="D42" s="75"/>
      <c r="E42" s="93"/>
      <c r="F42" s="92"/>
      <c r="G42" s="75"/>
      <c r="H42" s="93"/>
      <c r="I42" s="92"/>
      <c r="J42" s="75"/>
      <c r="K42" s="93"/>
    </row>
    <row r="43" spans="1:11" ht="19.5" customHeight="1">
      <c r="A43" s="504"/>
      <c r="B43" s="35"/>
      <c r="C43" s="92"/>
      <c r="D43" s="75"/>
      <c r="E43" s="93"/>
      <c r="F43" s="92"/>
      <c r="G43" s="75"/>
      <c r="H43" s="93"/>
      <c r="I43" s="92"/>
      <c r="J43" s="75"/>
      <c r="K43" s="93"/>
    </row>
    <row r="44" spans="1:11" ht="19.5" customHeight="1">
      <c r="A44" s="504"/>
      <c r="B44" s="35"/>
      <c r="C44" s="92"/>
      <c r="D44" s="75"/>
      <c r="E44" s="93"/>
      <c r="F44" s="92"/>
      <c r="G44" s="75"/>
      <c r="H44" s="93"/>
      <c r="I44" s="92"/>
      <c r="J44" s="75"/>
      <c r="K44" s="93"/>
    </row>
    <row r="45" spans="1:11" ht="19.5" customHeight="1" thickBot="1">
      <c r="A45" s="504"/>
      <c r="B45" s="36"/>
      <c r="C45" s="97"/>
      <c r="D45" s="98"/>
      <c r="E45" s="99"/>
      <c r="F45" s="92"/>
      <c r="G45" s="75"/>
      <c r="H45" s="93"/>
      <c r="I45" s="92"/>
      <c r="J45" s="75"/>
      <c r="K45" s="93"/>
    </row>
    <row r="46" spans="1:11" ht="19.5" customHeight="1" thickBot="1">
      <c r="A46" s="505"/>
      <c r="B46" s="16" t="s">
        <v>67</v>
      </c>
      <c r="C46" s="94">
        <f>SUM(C41:C45)</f>
        <v>0</v>
      </c>
      <c r="D46" s="95"/>
      <c r="E46" s="96">
        <f>SUM(E41:E45)</f>
        <v>0</v>
      </c>
      <c r="F46" s="94">
        <f>SUM(F41:F45)</f>
        <v>0</v>
      </c>
      <c r="G46" s="95"/>
      <c r="H46" s="96">
        <f>SUM(H41:H45)</f>
        <v>0</v>
      </c>
      <c r="I46" s="94">
        <f>SUM(I41:I45)</f>
        <v>0</v>
      </c>
      <c r="J46" s="95"/>
      <c r="K46" s="96">
        <f>SUM(K41:K45)</f>
        <v>0</v>
      </c>
    </row>
    <row r="47" spans="1:11" ht="19.5" customHeight="1" thickBot="1">
      <c r="A47" s="2"/>
      <c r="B47" s="3"/>
      <c r="C47" s="4"/>
      <c r="D47" s="4"/>
      <c r="E47" s="4"/>
      <c r="F47" s="4"/>
      <c r="G47" s="4"/>
      <c r="H47" s="4"/>
      <c r="I47" s="4"/>
      <c r="J47" s="4"/>
      <c r="K47" s="5"/>
    </row>
    <row r="48" spans="1:11" ht="19.5" customHeight="1" hidden="1">
      <c r="A48" s="503" t="s">
        <v>75</v>
      </c>
      <c r="B48" s="34"/>
      <c r="C48" s="27"/>
      <c r="D48" s="25"/>
      <c r="E48" s="26"/>
      <c r="F48" s="27"/>
      <c r="G48" s="25"/>
      <c r="H48" s="26"/>
      <c r="I48" s="27"/>
      <c r="J48" s="25"/>
      <c r="K48" s="26"/>
    </row>
    <row r="49" spans="1:11" ht="19.5" customHeight="1" hidden="1">
      <c r="A49" s="504"/>
      <c r="B49" s="37"/>
      <c r="C49" s="30"/>
      <c r="D49" s="28"/>
      <c r="E49" s="29"/>
      <c r="F49" s="30"/>
      <c r="G49" s="28"/>
      <c r="H49" s="29"/>
      <c r="I49" s="30"/>
      <c r="J49" s="28"/>
      <c r="K49" s="29"/>
    </row>
    <row r="50" spans="1:11" ht="19.5" customHeight="1" hidden="1">
      <c r="A50" s="504"/>
      <c r="B50" s="35"/>
      <c r="C50" s="30"/>
      <c r="D50" s="28"/>
      <c r="E50" s="29"/>
      <c r="F50" s="30"/>
      <c r="G50" s="28"/>
      <c r="H50" s="29"/>
      <c r="I50" s="30"/>
      <c r="J50" s="28"/>
      <c r="K50" s="29"/>
    </row>
    <row r="51" spans="1:11" ht="19.5" customHeight="1" hidden="1">
      <c r="A51" s="504"/>
      <c r="B51" s="35"/>
      <c r="C51" s="30"/>
      <c r="D51" s="28"/>
      <c r="E51" s="29"/>
      <c r="F51" s="30"/>
      <c r="G51" s="28"/>
      <c r="H51" s="29"/>
      <c r="I51" s="30"/>
      <c r="J51" s="28"/>
      <c r="K51" s="29"/>
    </row>
    <row r="52" spans="1:11" ht="19.5" customHeight="1" hidden="1">
      <c r="A52" s="504"/>
      <c r="B52" s="36"/>
      <c r="C52" s="31"/>
      <c r="D52" s="32"/>
      <c r="E52" s="33"/>
      <c r="F52" s="30"/>
      <c r="G52" s="28"/>
      <c r="H52" s="29"/>
      <c r="I52" s="30"/>
      <c r="J52" s="28"/>
      <c r="K52" s="29"/>
    </row>
    <row r="53" spans="1:11" ht="19.5" customHeight="1" hidden="1">
      <c r="A53" s="505"/>
      <c r="B53" s="16" t="s">
        <v>67</v>
      </c>
      <c r="C53" s="38">
        <f>SUM(C48:C52)</f>
        <v>0</v>
      </c>
      <c r="D53" s="39"/>
      <c r="E53" s="45">
        <f>SUM(E48:E52)</f>
        <v>0</v>
      </c>
      <c r="F53" s="38">
        <f>SUM(F48:F52)</f>
        <v>0</v>
      </c>
      <c r="G53" s="39"/>
      <c r="H53" s="45">
        <f>SUM(H48:H52)</f>
        <v>0</v>
      </c>
      <c r="I53" s="38">
        <f>SUM(I48:I52)</f>
        <v>0</v>
      </c>
      <c r="J53" s="39"/>
      <c r="K53" s="45">
        <f>SUM(K48:K52)</f>
        <v>0</v>
      </c>
    </row>
    <row r="54" spans="1:11" ht="19.5" customHeight="1" hidden="1">
      <c r="A54" s="2"/>
      <c r="B54" s="3"/>
      <c r="C54" s="4"/>
      <c r="D54" s="4"/>
      <c r="E54" s="4"/>
      <c r="F54" s="4"/>
      <c r="G54" s="4"/>
      <c r="H54" s="4"/>
      <c r="I54" s="4"/>
      <c r="J54" s="4"/>
      <c r="K54" s="5"/>
    </row>
    <row r="55" spans="1:11" ht="19.5" customHeight="1" hidden="1">
      <c r="A55" s="503" t="s">
        <v>76</v>
      </c>
      <c r="B55" s="34"/>
      <c r="C55" s="27"/>
      <c r="D55" s="25"/>
      <c r="E55" s="26"/>
      <c r="F55" s="27"/>
      <c r="G55" s="25"/>
      <c r="H55" s="26"/>
      <c r="I55" s="27"/>
      <c r="J55" s="25"/>
      <c r="K55" s="26"/>
    </row>
    <row r="56" spans="1:11" ht="19.5" customHeight="1" hidden="1">
      <c r="A56" s="504"/>
      <c r="B56" s="37"/>
      <c r="C56" s="30"/>
      <c r="D56" s="28"/>
      <c r="E56" s="29"/>
      <c r="F56" s="30"/>
      <c r="G56" s="28"/>
      <c r="H56" s="29"/>
      <c r="I56" s="30"/>
      <c r="J56" s="28"/>
      <c r="K56" s="29"/>
    </row>
    <row r="57" spans="1:11" ht="19.5" customHeight="1" hidden="1">
      <c r="A57" s="504"/>
      <c r="B57" s="37"/>
      <c r="C57" s="30"/>
      <c r="D57" s="28"/>
      <c r="E57" s="29"/>
      <c r="F57" s="30"/>
      <c r="G57" s="28"/>
      <c r="H57" s="29"/>
      <c r="I57" s="30"/>
      <c r="J57" s="28"/>
      <c r="K57" s="29"/>
    </row>
    <row r="58" spans="1:11" ht="19.5" customHeight="1" hidden="1">
      <c r="A58" s="504"/>
      <c r="B58" s="35"/>
      <c r="C58" s="30"/>
      <c r="D58" s="28"/>
      <c r="E58" s="29"/>
      <c r="F58" s="30"/>
      <c r="G58" s="28"/>
      <c r="H58" s="29"/>
      <c r="I58" s="30"/>
      <c r="J58" s="28"/>
      <c r="K58" s="29"/>
    </row>
    <row r="59" spans="1:11" ht="19.5" customHeight="1" hidden="1">
      <c r="A59" s="504"/>
      <c r="B59" s="35"/>
      <c r="C59" s="30"/>
      <c r="D59" s="28"/>
      <c r="E59" s="29"/>
      <c r="F59" s="30"/>
      <c r="G59" s="28"/>
      <c r="H59" s="29"/>
      <c r="I59" s="30"/>
      <c r="J59" s="28"/>
      <c r="K59" s="29"/>
    </row>
    <row r="60" spans="1:11" ht="19.5" customHeight="1" hidden="1">
      <c r="A60" s="504"/>
      <c r="B60" s="36"/>
      <c r="C60" s="31"/>
      <c r="D60" s="32"/>
      <c r="E60" s="33"/>
      <c r="F60" s="30"/>
      <c r="G60" s="28"/>
      <c r="H60" s="29"/>
      <c r="I60" s="30"/>
      <c r="J60" s="28"/>
      <c r="K60" s="29"/>
    </row>
    <row r="61" spans="1:11" ht="19.5" customHeight="1" hidden="1">
      <c r="A61" s="505"/>
      <c r="B61" s="16" t="s">
        <v>67</v>
      </c>
      <c r="C61" s="38">
        <f>SUM(C55:C60)</f>
        <v>0</v>
      </c>
      <c r="D61" s="39"/>
      <c r="E61" s="45">
        <f>SUM(E55:E60)</f>
        <v>0</v>
      </c>
      <c r="F61" s="38">
        <f>SUM(F55:F60)</f>
        <v>0</v>
      </c>
      <c r="G61" s="39"/>
      <c r="H61" s="45">
        <f>SUM(H55:H60)</f>
        <v>0</v>
      </c>
      <c r="I61" s="38">
        <f>SUM(I55:I60)</f>
        <v>0</v>
      </c>
      <c r="J61" s="39"/>
      <c r="K61" s="45">
        <f>SUM(K55:K60)</f>
        <v>0</v>
      </c>
    </row>
    <row r="62" spans="1:11" ht="19.5" customHeight="1" hidden="1">
      <c r="A62" s="2"/>
      <c r="B62" s="3"/>
      <c r="C62" s="4"/>
      <c r="D62" s="4"/>
      <c r="E62" s="4"/>
      <c r="F62" s="4"/>
      <c r="G62" s="4"/>
      <c r="H62" s="4"/>
      <c r="I62" s="4"/>
      <c r="J62" s="4"/>
      <c r="K62" s="5"/>
    </row>
    <row r="63" spans="1:11" ht="19.5" customHeight="1" hidden="1">
      <c r="A63" s="503" t="s">
        <v>77</v>
      </c>
      <c r="B63" s="34"/>
      <c r="C63" s="27"/>
      <c r="D63" s="25"/>
      <c r="E63" s="26"/>
      <c r="F63" s="27"/>
      <c r="G63" s="25"/>
      <c r="H63" s="26"/>
      <c r="I63" s="27"/>
      <c r="J63" s="25"/>
      <c r="K63" s="26"/>
    </row>
    <row r="64" spans="1:11" ht="19.5" customHeight="1" hidden="1">
      <c r="A64" s="504"/>
      <c r="B64" s="37"/>
      <c r="C64" s="30"/>
      <c r="D64" s="28"/>
      <c r="E64" s="29"/>
      <c r="F64" s="30"/>
      <c r="G64" s="28"/>
      <c r="H64" s="29"/>
      <c r="I64" s="30"/>
      <c r="J64" s="28"/>
      <c r="K64" s="29"/>
    </row>
    <row r="65" spans="1:11" ht="19.5" customHeight="1" hidden="1">
      <c r="A65" s="504"/>
      <c r="B65" s="37"/>
      <c r="C65" s="30"/>
      <c r="D65" s="28"/>
      <c r="E65" s="29"/>
      <c r="F65" s="30"/>
      <c r="G65" s="28"/>
      <c r="H65" s="29"/>
      <c r="I65" s="30"/>
      <c r="J65" s="28"/>
      <c r="K65" s="29"/>
    </row>
    <row r="66" spans="1:11" ht="19.5" customHeight="1" hidden="1">
      <c r="A66" s="504"/>
      <c r="B66" s="35"/>
      <c r="C66" s="30"/>
      <c r="D66" s="28"/>
      <c r="E66" s="29"/>
      <c r="F66" s="30"/>
      <c r="G66" s="28"/>
      <c r="H66" s="29"/>
      <c r="I66" s="30"/>
      <c r="J66" s="28"/>
      <c r="K66" s="29"/>
    </row>
    <row r="67" spans="1:11" ht="19.5" customHeight="1" hidden="1">
      <c r="A67" s="504"/>
      <c r="B67" s="35"/>
      <c r="C67" s="30"/>
      <c r="D67" s="28"/>
      <c r="E67" s="29"/>
      <c r="F67" s="30"/>
      <c r="G67" s="28"/>
      <c r="H67" s="29"/>
      <c r="I67" s="30"/>
      <c r="J67" s="28"/>
      <c r="K67" s="29"/>
    </row>
    <row r="68" spans="1:11" ht="19.5" customHeight="1" hidden="1">
      <c r="A68" s="504"/>
      <c r="B68" s="36"/>
      <c r="C68" s="31"/>
      <c r="D68" s="32"/>
      <c r="E68" s="33"/>
      <c r="F68" s="30"/>
      <c r="G68" s="28"/>
      <c r="H68" s="29"/>
      <c r="I68" s="30"/>
      <c r="J68" s="28"/>
      <c r="K68" s="29"/>
    </row>
    <row r="69" spans="1:11" ht="19.5" customHeight="1" hidden="1">
      <c r="A69" s="505"/>
      <c r="B69" s="16" t="s">
        <v>67</v>
      </c>
      <c r="C69" s="38">
        <f>SUM(C63:C68)</f>
        <v>0</v>
      </c>
      <c r="D69" s="39"/>
      <c r="E69" s="45">
        <f>SUM(E63:E68)</f>
        <v>0</v>
      </c>
      <c r="F69" s="38">
        <f>SUM(F63:F68)</f>
        <v>0</v>
      </c>
      <c r="G69" s="39"/>
      <c r="H69" s="45">
        <f>SUM(H63:H68)</f>
        <v>0</v>
      </c>
      <c r="I69" s="38">
        <f>SUM(I63:I68)</f>
        <v>0</v>
      </c>
      <c r="J69" s="39"/>
      <c r="K69" s="45">
        <f>SUM(K63:K68)</f>
        <v>0</v>
      </c>
    </row>
    <row r="70" spans="1:11" ht="19.5" customHeight="1" thickBot="1">
      <c r="A70" s="506" t="s">
        <v>29</v>
      </c>
      <c r="B70" s="507"/>
      <c r="C70" s="41">
        <f>C32+C39+C46+C53+C61+C69</f>
        <v>0</v>
      </c>
      <c r="D70" s="42"/>
      <c r="E70" s="43">
        <f>E32+E39+E46+E53+E61+E69</f>
        <v>0</v>
      </c>
      <c r="F70" s="41">
        <f>F32+F39+F46+F53+F61+F69</f>
        <v>0</v>
      </c>
      <c r="G70" s="42"/>
      <c r="H70" s="43">
        <f>H32+H39+H46+H53+H61+H69</f>
        <v>0</v>
      </c>
      <c r="I70" s="41">
        <f>I32+I39+I46+I53+I61+I69</f>
        <v>0</v>
      </c>
      <c r="J70" s="42"/>
      <c r="K70" s="44">
        <f>K32+K39+K46+K53+K61+K69</f>
        <v>0</v>
      </c>
    </row>
    <row r="71" spans="1:11" ht="19.5" customHeight="1" thickBot="1">
      <c r="A71" s="2"/>
      <c r="B71" s="3"/>
      <c r="C71" s="4"/>
      <c r="D71" s="4"/>
      <c r="E71" s="4"/>
      <c r="F71" s="4"/>
      <c r="G71" s="4"/>
      <c r="H71" s="4"/>
      <c r="I71" s="4"/>
      <c r="J71" s="4"/>
      <c r="K71" s="5"/>
    </row>
    <row r="72" spans="1:11" ht="19.5" customHeight="1" thickBot="1">
      <c r="A72" s="508" t="s">
        <v>65</v>
      </c>
      <c r="B72" s="509"/>
      <c r="C72" s="510"/>
      <c r="D72" s="510"/>
      <c r="E72" s="510"/>
      <c r="F72" s="510"/>
      <c r="G72" s="510"/>
      <c r="H72" s="510"/>
      <c r="I72" s="510"/>
      <c r="J72" s="510"/>
      <c r="K72" s="511"/>
    </row>
    <row r="73" spans="1:11" ht="19.5" customHeight="1">
      <c r="A73" s="503" t="s">
        <v>78</v>
      </c>
      <c r="B73" s="66" t="s">
        <v>91</v>
      </c>
      <c r="C73" s="74"/>
      <c r="D73" s="91"/>
      <c r="E73" s="73"/>
      <c r="F73" s="74"/>
      <c r="G73" s="91"/>
      <c r="H73" s="73"/>
      <c r="I73" s="74"/>
      <c r="J73" s="91"/>
      <c r="K73" s="73"/>
    </row>
    <row r="74" spans="1:11" ht="19.5" customHeight="1">
      <c r="A74" s="504"/>
      <c r="B74" s="67" t="s">
        <v>59</v>
      </c>
      <c r="C74" s="100"/>
      <c r="D74" s="101"/>
      <c r="E74" s="102"/>
      <c r="F74" s="100"/>
      <c r="G74" s="101"/>
      <c r="H74" s="102"/>
      <c r="I74" s="100"/>
      <c r="J74" s="101"/>
      <c r="K74" s="102"/>
    </row>
    <row r="75" spans="1:11" ht="19.5" customHeight="1">
      <c r="A75" s="504"/>
      <c r="B75" s="67" t="s">
        <v>60</v>
      </c>
      <c r="C75" s="92"/>
      <c r="D75" s="75"/>
      <c r="E75" s="93"/>
      <c r="F75" s="92"/>
      <c r="G75" s="75"/>
      <c r="H75" s="93"/>
      <c r="I75" s="92"/>
      <c r="J75" s="75"/>
      <c r="K75" s="93"/>
    </row>
    <row r="76" spans="1:11" ht="19.5" customHeight="1">
      <c r="A76" s="504"/>
      <c r="B76" s="67" t="s">
        <v>10</v>
      </c>
      <c r="C76" s="92"/>
      <c r="D76" s="75"/>
      <c r="E76" s="93"/>
      <c r="F76" s="92"/>
      <c r="G76" s="75"/>
      <c r="H76" s="93"/>
      <c r="I76" s="92"/>
      <c r="J76" s="75"/>
      <c r="K76" s="93"/>
    </row>
    <row r="77" spans="1:11" ht="19.5" customHeight="1">
      <c r="A77" s="504"/>
      <c r="B77" s="67" t="s">
        <v>4</v>
      </c>
      <c r="C77" s="92"/>
      <c r="D77" s="75"/>
      <c r="E77" s="93"/>
      <c r="F77" s="92"/>
      <c r="G77" s="75"/>
      <c r="H77" s="93"/>
      <c r="I77" s="92"/>
      <c r="J77" s="75"/>
      <c r="K77" s="93"/>
    </row>
    <row r="78" spans="1:11" ht="19.5" customHeight="1">
      <c r="A78" s="504"/>
      <c r="B78" s="68" t="s">
        <v>92</v>
      </c>
      <c r="C78" s="92"/>
      <c r="D78" s="75"/>
      <c r="E78" s="93"/>
      <c r="F78" s="92"/>
      <c r="G78" s="75"/>
      <c r="H78" s="93"/>
      <c r="I78" s="92"/>
      <c r="J78" s="75"/>
      <c r="K78" s="93"/>
    </row>
    <row r="79" spans="1:11" ht="19.5" customHeight="1" thickBot="1">
      <c r="A79" s="504"/>
      <c r="B79" s="68" t="s">
        <v>93</v>
      </c>
      <c r="C79" s="92"/>
      <c r="D79" s="75"/>
      <c r="E79" s="93"/>
      <c r="F79" s="92"/>
      <c r="G79" s="75"/>
      <c r="H79" s="93"/>
      <c r="I79" s="92"/>
      <c r="J79" s="75"/>
      <c r="K79" s="93"/>
    </row>
    <row r="80" spans="1:11" ht="19.5" customHeight="1" thickBot="1">
      <c r="A80" s="505"/>
      <c r="B80" s="16" t="s">
        <v>67</v>
      </c>
      <c r="C80" s="94">
        <f>SUM(C73:C79)</f>
        <v>0</v>
      </c>
      <c r="D80" s="95"/>
      <c r="E80" s="96">
        <f>SUM(E73:E79)</f>
        <v>0</v>
      </c>
      <c r="F80" s="94">
        <f>SUM(F73:F79)</f>
        <v>0</v>
      </c>
      <c r="G80" s="95"/>
      <c r="H80" s="96">
        <f>SUM(H73:H79)</f>
        <v>0</v>
      </c>
      <c r="I80" s="94">
        <f>SUM(I73:I79)</f>
        <v>0</v>
      </c>
      <c r="J80" s="95"/>
      <c r="K80" s="96">
        <f>SUM(K73:K79)</f>
        <v>0</v>
      </c>
    </row>
    <row r="81" spans="1:11" ht="19.5" customHeight="1" thickBot="1">
      <c r="A81" s="2"/>
      <c r="B81" s="3"/>
      <c r="C81" s="4"/>
      <c r="D81" s="4"/>
      <c r="E81" s="4">
        <v>40</v>
      </c>
      <c r="F81" s="4"/>
      <c r="G81" s="4"/>
      <c r="H81" s="4">
        <v>45</v>
      </c>
      <c r="I81" s="4"/>
      <c r="J81" s="4"/>
      <c r="K81" s="5">
        <v>45</v>
      </c>
    </row>
    <row r="82" spans="1:11" ht="19.5" customHeight="1">
      <c r="A82" s="503" t="s">
        <v>79</v>
      </c>
      <c r="B82" s="8" t="s">
        <v>18</v>
      </c>
      <c r="C82" s="74"/>
      <c r="D82" s="91"/>
      <c r="E82" s="73"/>
      <c r="F82" s="74"/>
      <c r="G82" s="91"/>
      <c r="H82" s="73"/>
      <c r="I82" s="74"/>
      <c r="J82" s="91"/>
      <c r="K82" s="73"/>
    </row>
    <row r="83" spans="1:11" ht="19.5" customHeight="1">
      <c r="A83" s="504"/>
      <c r="B83" s="37" t="s">
        <v>19</v>
      </c>
      <c r="C83" s="100"/>
      <c r="D83" s="101"/>
      <c r="E83" s="102"/>
      <c r="F83" s="100"/>
      <c r="G83" s="101"/>
      <c r="H83" s="102"/>
      <c r="I83" s="100"/>
      <c r="J83" s="101"/>
      <c r="K83" s="102"/>
    </row>
    <row r="84" spans="1:11" ht="19.5" customHeight="1">
      <c r="A84" s="504"/>
      <c r="B84" s="37" t="s">
        <v>94</v>
      </c>
      <c r="C84" s="100"/>
      <c r="D84" s="101"/>
      <c r="E84" s="102"/>
      <c r="F84" s="100"/>
      <c r="G84" s="101"/>
      <c r="H84" s="102"/>
      <c r="I84" s="100"/>
      <c r="J84" s="101"/>
      <c r="K84" s="102"/>
    </row>
    <row r="85" spans="1:11" ht="19.5" customHeight="1">
      <c r="A85" s="504"/>
      <c r="B85" s="36" t="s">
        <v>20</v>
      </c>
      <c r="C85" s="92"/>
      <c r="D85" s="75"/>
      <c r="E85" s="93"/>
      <c r="F85" s="92"/>
      <c r="G85" s="75"/>
      <c r="H85" s="93"/>
      <c r="I85" s="92"/>
      <c r="J85" s="75"/>
      <c r="K85" s="93"/>
    </row>
    <row r="86" spans="1:11" ht="19.5" customHeight="1">
      <c r="A86" s="504"/>
      <c r="B86" s="36" t="s">
        <v>21</v>
      </c>
      <c r="C86" s="97"/>
      <c r="D86" s="98"/>
      <c r="E86" s="99"/>
      <c r="F86" s="92"/>
      <c r="G86" s="98"/>
      <c r="H86" s="93"/>
      <c r="I86" s="92"/>
      <c r="J86" s="98"/>
      <c r="K86" s="93"/>
    </row>
    <row r="87" spans="1:11" ht="19.5" customHeight="1" thickBot="1">
      <c r="A87" s="504"/>
      <c r="B87" s="36" t="s">
        <v>95</v>
      </c>
      <c r="C87" s="97"/>
      <c r="D87" s="98"/>
      <c r="E87" s="99"/>
      <c r="F87" s="92"/>
      <c r="G87" s="98"/>
      <c r="H87" s="93"/>
      <c r="I87" s="92"/>
      <c r="J87" s="98"/>
      <c r="K87" s="93"/>
    </row>
    <row r="88" spans="1:11" ht="19.5" customHeight="1" thickBot="1">
      <c r="A88" s="505"/>
      <c r="B88" s="16" t="s">
        <v>67</v>
      </c>
      <c r="C88" s="94">
        <f>SUM(C82:C87)</f>
        <v>0</v>
      </c>
      <c r="D88" s="95"/>
      <c r="E88" s="96">
        <f>SUM(E82:E87)</f>
        <v>0</v>
      </c>
      <c r="F88" s="94">
        <f>SUM(F82:F87)</f>
        <v>0</v>
      </c>
      <c r="G88" s="95"/>
      <c r="H88" s="96">
        <f>SUM(H82:H87)</f>
        <v>0</v>
      </c>
      <c r="I88" s="94">
        <f>SUM(I82:I87)</f>
        <v>0</v>
      </c>
      <c r="J88" s="95"/>
      <c r="K88" s="96">
        <f>SUM(K82:K87)</f>
        <v>0</v>
      </c>
    </row>
    <row r="89" spans="1:11" ht="19.5" customHeight="1" hidden="1">
      <c r="A89" s="503" t="s">
        <v>80</v>
      </c>
      <c r="B89" s="8"/>
      <c r="C89" s="27"/>
      <c r="D89" s="25"/>
      <c r="E89" s="26"/>
      <c r="F89" s="27"/>
      <c r="G89" s="25"/>
      <c r="H89" s="26"/>
      <c r="I89" s="27"/>
      <c r="J89" s="25"/>
      <c r="K89" s="26"/>
    </row>
    <row r="90" spans="1:11" ht="19.5" customHeight="1" hidden="1">
      <c r="A90" s="504"/>
      <c r="B90" s="9"/>
      <c r="C90" s="30"/>
      <c r="D90" s="28"/>
      <c r="E90" s="29"/>
      <c r="F90" s="30"/>
      <c r="G90" s="28"/>
      <c r="H90" s="29"/>
      <c r="I90" s="30"/>
      <c r="J90" s="28"/>
      <c r="K90" s="29"/>
    </row>
    <row r="91" spans="1:11" ht="19.5" customHeight="1" hidden="1">
      <c r="A91" s="504"/>
      <c r="B91" s="9"/>
      <c r="C91" s="30"/>
      <c r="D91" s="28"/>
      <c r="E91" s="29"/>
      <c r="F91" s="30"/>
      <c r="G91" s="28"/>
      <c r="H91" s="29"/>
      <c r="I91" s="30"/>
      <c r="J91" s="28"/>
      <c r="K91" s="29"/>
    </row>
    <row r="92" spans="1:11" ht="19.5" customHeight="1" hidden="1">
      <c r="A92" s="504"/>
      <c r="B92" s="9"/>
      <c r="C92" s="30"/>
      <c r="D92" s="28"/>
      <c r="E92" s="29"/>
      <c r="F92" s="30"/>
      <c r="G92" s="28"/>
      <c r="H92" s="29"/>
      <c r="I92" s="30"/>
      <c r="J92" s="28"/>
      <c r="K92" s="21"/>
    </row>
    <row r="93" spans="1:11" ht="19.5" customHeight="1" hidden="1">
      <c r="A93" s="504"/>
      <c r="B93" s="9"/>
      <c r="C93" s="30"/>
      <c r="D93" s="28"/>
      <c r="E93" s="29"/>
      <c r="F93" s="30"/>
      <c r="G93" s="28"/>
      <c r="H93" s="29"/>
      <c r="I93" s="30"/>
      <c r="J93" s="28"/>
      <c r="K93" s="21"/>
    </row>
    <row r="94" spans="1:11" ht="19.5" customHeight="1" hidden="1">
      <c r="A94" s="504"/>
      <c r="B94" s="9"/>
      <c r="C94" s="30"/>
      <c r="D94" s="28"/>
      <c r="E94" s="29"/>
      <c r="F94" s="30"/>
      <c r="G94" s="28"/>
      <c r="H94" s="29"/>
      <c r="I94" s="30"/>
      <c r="J94" s="28"/>
      <c r="K94" s="29"/>
    </row>
    <row r="95" spans="1:11" ht="19.5" customHeight="1" hidden="1">
      <c r="A95" s="505"/>
      <c r="B95" s="16" t="s">
        <v>67</v>
      </c>
      <c r="C95" s="38">
        <f>SUM(C89:C94)</f>
        <v>0</v>
      </c>
      <c r="D95" s="39"/>
      <c r="E95" s="45">
        <f>SUM(E89:E94)</f>
        <v>0</v>
      </c>
      <c r="F95" s="38">
        <f>SUM(F89:F94)</f>
        <v>0</v>
      </c>
      <c r="G95" s="39"/>
      <c r="H95" s="45">
        <f>SUM(H89:H94)</f>
        <v>0</v>
      </c>
      <c r="I95" s="38">
        <f>SUM(I89:I94)</f>
        <v>0</v>
      </c>
      <c r="J95" s="39"/>
      <c r="K95" s="45">
        <f>SUM(K89:K94)</f>
        <v>0</v>
      </c>
    </row>
    <row r="96" spans="1:11" ht="19.5" customHeight="1" thickBot="1">
      <c r="A96" s="2"/>
      <c r="B96" s="3"/>
      <c r="C96" s="4"/>
      <c r="D96" s="4"/>
      <c r="E96" s="4"/>
      <c r="F96" s="4"/>
      <c r="G96" s="4"/>
      <c r="H96" s="4"/>
      <c r="I96" s="4"/>
      <c r="J96" s="4"/>
      <c r="K96" s="5"/>
    </row>
    <row r="97" spans="1:11" ht="19.5" customHeight="1">
      <c r="A97" s="503" t="s">
        <v>81</v>
      </c>
      <c r="B97" s="8" t="s">
        <v>114</v>
      </c>
      <c r="C97" s="27"/>
      <c r="D97" s="25"/>
      <c r="E97" s="26"/>
      <c r="F97" s="27"/>
      <c r="G97" s="25"/>
      <c r="H97" s="26"/>
      <c r="I97" s="27"/>
      <c r="J97" s="25"/>
      <c r="K97" s="26"/>
    </row>
    <row r="98" spans="1:11" ht="19.5" customHeight="1">
      <c r="A98" s="504"/>
      <c r="B98" s="9" t="s">
        <v>96</v>
      </c>
      <c r="C98" s="30"/>
      <c r="D98" s="28"/>
      <c r="E98" s="29"/>
      <c r="F98" s="30"/>
      <c r="G98" s="28"/>
      <c r="H98" s="29"/>
      <c r="I98" s="30"/>
      <c r="J98" s="28"/>
      <c r="K98" s="29"/>
    </row>
    <row r="99" spans="1:11" ht="19.5" customHeight="1">
      <c r="A99" s="504"/>
      <c r="B99" s="9" t="s">
        <v>97</v>
      </c>
      <c r="C99" s="69"/>
      <c r="D99" s="51"/>
      <c r="E99" s="29"/>
      <c r="F99" s="69"/>
      <c r="G99" s="51"/>
      <c r="H99" s="29"/>
      <c r="I99" s="69"/>
      <c r="J99" s="51"/>
      <c r="K99" s="29"/>
    </row>
    <row r="100" spans="1:11" ht="19.5" customHeight="1">
      <c r="A100" s="504"/>
      <c r="B100" s="9" t="s">
        <v>98</v>
      </c>
      <c r="C100" s="30"/>
      <c r="D100" s="28"/>
      <c r="E100" s="29"/>
      <c r="F100" s="30"/>
      <c r="G100" s="28"/>
      <c r="H100" s="29"/>
      <c r="I100" s="30"/>
      <c r="J100" s="28"/>
      <c r="K100" s="29"/>
    </row>
    <row r="101" spans="1:11" ht="19.5" customHeight="1">
      <c r="A101" s="504"/>
      <c r="B101" s="9" t="s">
        <v>99</v>
      </c>
      <c r="C101" s="30"/>
      <c r="D101" s="28"/>
      <c r="E101" s="29"/>
      <c r="F101" s="30"/>
      <c r="G101" s="28"/>
      <c r="H101" s="29"/>
      <c r="I101" s="30"/>
      <c r="J101" s="28"/>
      <c r="K101" s="29"/>
    </row>
    <row r="102" spans="1:11" ht="19.5" customHeight="1">
      <c r="A102" s="504"/>
      <c r="B102" s="9" t="s">
        <v>100</v>
      </c>
      <c r="C102" s="30"/>
      <c r="D102" s="28"/>
      <c r="E102" s="29"/>
      <c r="F102" s="30"/>
      <c r="G102" s="28"/>
      <c r="H102" s="29"/>
      <c r="I102" s="30"/>
      <c r="J102" s="28"/>
      <c r="K102" s="29"/>
    </row>
    <row r="103" spans="1:11" ht="19.5" customHeight="1">
      <c r="A103" s="504"/>
      <c r="B103" s="9" t="s">
        <v>101</v>
      </c>
      <c r="C103" s="30"/>
      <c r="D103" s="28"/>
      <c r="E103" s="29"/>
      <c r="F103" s="30"/>
      <c r="G103" s="28"/>
      <c r="H103" s="29"/>
      <c r="I103" s="30"/>
      <c r="J103" s="28"/>
      <c r="K103" s="29"/>
    </row>
    <row r="104" spans="1:11" ht="19.5" customHeight="1">
      <c r="A104" s="504"/>
      <c r="B104" s="9" t="s">
        <v>102</v>
      </c>
      <c r="C104" s="30"/>
      <c r="D104" s="28"/>
      <c r="E104" s="29"/>
      <c r="F104" s="30"/>
      <c r="G104" s="28"/>
      <c r="H104" s="29"/>
      <c r="I104" s="30"/>
      <c r="J104" s="28"/>
      <c r="K104" s="29"/>
    </row>
    <row r="105" spans="1:11" ht="19.5" customHeight="1">
      <c r="A105" s="504"/>
      <c r="B105" s="9" t="s">
        <v>103</v>
      </c>
      <c r="C105" s="30"/>
      <c r="D105" s="28"/>
      <c r="E105" s="29"/>
      <c r="F105" s="30"/>
      <c r="G105" s="28"/>
      <c r="H105" s="29"/>
      <c r="I105" s="30"/>
      <c r="J105" s="28"/>
      <c r="K105" s="29"/>
    </row>
    <row r="106" spans="1:11" ht="19.5" customHeight="1">
      <c r="A106" s="504"/>
      <c r="B106" s="9" t="s">
        <v>104</v>
      </c>
      <c r="C106" s="30"/>
      <c r="D106" s="28"/>
      <c r="E106" s="29"/>
      <c r="F106" s="30"/>
      <c r="G106" s="28"/>
      <c r="H106" s="29"/>
      <c r="I106" s="30"/>
      <c r="J106" s="28"/>
      <c r="K106" s="29"/>
    </row>
    <row r="107" spans="1:11" ht="19.5" customHeight="1" thickBot="1">
      <c r="A107" s="504"/>
      <c r="B107" s="9" t="s">
        <v>105</v>
      </c>
      <c r="C107" s="30"/>
      <c r="D107" s="28"/>
      <c r="E107" s="29"/>
      <c r="F107" s="30"/>
      <c r="G107" s="28"/>
      <c r="H107" s="29"/>
      <c r="I107" s="30"/>
      <c r="J107" s="28"/>
      <c r="K107" s="29"/>
    </row>
    <row r="108" spans="1:11" ht="19.5" customHeight="1" thickBot="1">
      <c r="A108" s="505"/>
      <c r="B108" s="16" t="s">
        <v>67</v>
      </c>
      <c r="C108" s="38">
        <f>SUM(C97:C107)</f>
        <v>0</v>
      </c>
      <c r="D108" s="39"/>
      <c r="E108" s="45">
        <f>SUM(E97:E107)</f>
        <v>0</v>
      </c>
      <c r="F108" s="38">
        <f>SUM(F97:F107)</f>
        <v>0</v>
      </c>
      <c r="G108" s="39"/>
      <c r="H108" s="45">
        <f>SUM(H97:H107)</f>
        <v>0</v>
      </c>
      <c r="I108" s="38">
        <f>SUM(I97:I107)</f>
        <v>0</v>
      </c>
      <c r="J108" s="39"/>
      <c r="K108" s="45">
        <f>SUM(K97:K107)</f>
        <v>0</v>
      </c>
    </row>
    <row r="109" spans="1:11" ht="19.5" customHeight="1" thickBot="1">
      <c r="A109" s="2"/>
      <c r="B109" s="3"/>
      <c r="C109" s="4"/>
      <c r="D109" s="4"/>
      <c r="E109" s="4"/>
      <c r="F109" s="4"/>
      <c r="G109" s="4"/>
      <c r="H109" s="4"/>
      <c r="I109" s="4"/>
      <c r="J109" s="4"/>
      <c r="K109" s="5"/>
    </row>
    <row r="110" spans="1:11" ht="19.5" customHeight="1">
      <c r="A110" s="503" t="s">
        <v>82</v>
      </c>
      <c r="B110" s="34" t="s">
        <v>106</v>
      </c>
      <c r="C110" s="27"/>
      <c r="D110" s="25"/>
      <c r="E110" s="26"/>
      <c r="F110" s="27"/>
      <c r="G110" s="25"/>
      <c r="H110" s="26"/>
      <c r="I110" s="27"/>
      <c r="J110" s="25"/>
      <c r="K110" s="26"/>
    </row>
    <row r="111" spans="1:11" ht="19.5" customHeight="1">
      <c r="A111" s="504"/>
      <c r="B111" s="37" t="s">
        <v>107</v>
      </c>
      <c r="C111" s="30"/>
      <c r="D111" s="28"/>
      <c r="E111" s="29"/>
      <c r="F111" s="30"/>
      <c r="G111" s="28"/>
      <c r="H111" s="29"/>
      <c r="I111" s="30"/>
      <c r="J111" s="28"/>
      <c r="K111" s="29"/>
    </row>
    <row r="112" spans="1:11" ht="19.5" customHeight="1">
      <c r="A112" s="504"/>
      <c r="B112" s="57" t="s">
        <v>108</v>
      </c>
      <c r="C112" s="30"/>
      <c r="D112" s="28"/>
      <c r="E112" s="29"/>
      <c r="F112" s="30"/>
      <c r="G112" s="28"/>
      <c r="H112" s="29"/>
      <c r="I112" s="30"/>
      <c r="J112" s="28"/>
      <c r="K112" s="29"/>
    </row>
    <row r="113" spans="1:11" ht="19.5" customHeight="1">
      <c r="A113" s="504"/>
      <c r="B113" s="57" t="s">
        <v>109</v>
      </c>
      <c r="C113" s="30"/>
      <c r="D113" s="28"/>
      <c r="E113" s="29"/>
      <c r="F113" s="30"/>
      <c r="G113" s="28"/>
      <c r="H113" s="29"/>
      <c r="I113" s="30"/>
      <c r="J113" s="28"/>
      <c r="K113" s="29"/>
    </row>
    <row r="114" spans="1:11" ht="19.5" customHeight="1" thickBot="1">
      <c r="A114" s="504"/>
      <c r="B114" s="56" t="s">
        <v>110</v>
      </c>
      <c r="C114" s="30"/>
      <c r="D114" s="28"/>
      <c r="E114" s="29"/>
      <c r="F114" s="30"/>
      <c r="G114" s="28"/>
      <c r="H114" s="29"/>
      <c r="I114" s="30"/>
      <c r="J114" s="28"/>
      <c r="K114" s="29"/>
    </row>
    <row r="115" spans="1:11" ht="19.5" customHeight="1" thickBot="1">
      <c r="A115" s="505"/>
      <c r="B115" s="16" t="s">
        <v>67</v>
      </c>
      <c r="C115" s="38">
        <f>SUM(C110:C114)</f>
        <v>0</v>
      </c>
      <c r="D115" s="39"/>
      <c r="E115" s="45">
        <f>SUM(E110:E114)</f>
        <v>0</v>
      </c>
      <c r="F115" s="38">
        <f>SUM(F110:F114)</f>
        <v>0</v>
      </c>
      <c r="G115" s="39"/>
      <c r="H115" s="45">
        <f>SUM(H110:H114)</f>
        <v>0</v>
      </c>
      <c r="I115" s="38">
        <f>SUM(I110:I114)</f>
        <v>0</v>
      </c>
      <c r="J115" s="39"/>
      <c r="K115" s="45">
        <f>SUM(K110:K114)</f>
        <v>0</v>
      </c>
    </row>
    <row r="116" spans="1:11" ht="19.5" customHeight="1" thickBot="1">
      <c r="A116" s="2"/>
      <c r="B116" s="3"/>
      <c r="C116" s="4"/>
      <c r="D116" s="4"/>
      <c r="E116" s="4"/>
      <c r="F116" s="4"/>
      <c r="G116" s="4"/>
      <c r="H116" s="4"/>
      <c r="I116" s="4"/>
      <c r="J116" s="4"/>
      <c r="K116" s="5"/>
    </row>
    <row r="117" spans="1:11" ht="19.5" customHeight="1">
      <c r="A117" s="503" t="s">
        <v>83</v>
      </c>
      <c r="B117" s="8" t="s">
        <v>11</v>
      </c>
      <c r="C117" s="27"/>
      <c r="D117" s="25"/>
      <c r="E117" s="26"/>
      <c r="F117" s="27"/>
      <c r="G117" s="25"/>
      <c r="H117" s="26"/>
      <c r="I117" s="27"/>
      <c r="J117" s="25"/>
      <c r="K117" s="26"/>
    </row>
    <row r="118" spans="1:11" ht="19.5" customHeight="1">
      <c r="A118" s="504"/>
      <c r="B118" s="55" t="s">
        <v>111</v>
      </c>
      <c r="C118" s="50"/>
      <c r="D118" s="51"/>
      <c r="E118" s="53"/>
      <c r="F118" s="48"/>
      <c r="G118" s="51"/>
      <c r="H118" s="49"/>
      <c r="I118" s="48"/>
      <c r="J118" s="51"/>
      <c r="K118" s="49"/>
    </row>
    <row r="119" spans="1:11" ht="19.5" customHeight="1">
      <c r="A119" s="504"/>
      <c r="B119" s="9" t="s">
        <v>112</v>
      </c>
      <c r="C119" s="30"/>
      <c r="D119" s="28"/>
      <c r="E119" s="29"/>
      <c r="F119" s="30"/>
      <c r="G119" s="28"/>
      <c r="H119" s="29"/>
      <c r="I119" s="30"/>
      <c r="J119" s="28"/>
      <c r="K119" s="29"/>
    </row>
    <row r="120" spans="1:11" ht="19.5" customHeight="1" thickBot="1">
      <c r="A120" s="504"/>
      <c r="B120" s="36" t="s">
        <v>113</v>
      </c>
      <c r="C120" s="31"/>
      <c r="D120" s="32"/>
      <c r="E120" s="33"/>
      <c r="F120" s="30"/>
      <c r="G120" s="32"/>
      <c r="H120" s="29"/>
      <c r="I120" s="30"/>
      <c r="J120" s="32"/>
      <c r="K120" s="29"/>
    </row>
    <row r="121" spans="1:11" ht="19.5" customHeight="1" thickBot="1">
      <c r="A121" s="505"/>
      <c r="B121" s="16" t="s">
        <v>67</v>
      </c>
      <c r="C121" s="38">
        <f>SUM(C117:C120)</f>
        <v>0</v>
      </c>
      <c r="D121" s="39"/>
      <c r="E121" s="45">
        <f>SUM(E117:E120)</f>
        <v>0</v>
      </c>
      <c r="F121" s="38">
        <f>SUM(F117:F120)</f>
        <v>0</v>
      </c>
      <c r="G121" s="39"/>
      <c r="H121" s="45">
        <f>SUM(H117:H120)</f>
        <v>0</v>
      </c>
      <c r="I121" s="38">
        <f>SUM(I117:I120)</f>
        <v>0</v>
      </c>
      <c r="J121" s="39"/>
      <c r="K121" s="45">
        <f>SUM(K117:K120)</f>
        <v>0</v>
      </c>
    </row>
    <row r="122" spans="1:11" ht="19.5" customHeight="1" thickBot="1">
      <c r="A122" s="506" t="s">
        <v>30</v>
      </c>
      <c r="B122" s="507"/>
      <c r="C122" s="41">
        <f>C80+C88+C95+C108+C115+C121</f>
        <v>0</v>
      </c>
      <c r="D122" s="42"/>
      <c r="E122" s="44">
        <f>E80+E88+E95+E108+E115+E121</f>
        <v>0</v>
      </c>
      <c r="F122" s="41">
        <f>F80+F88+F95+F108+F115+F121</f>
        <v>0</v>
      </c>
      <c r="G122" s="42"/>
      <c r="H122" s="44">
        <f>H80+H88+H95+H108+H115+H121</f>
        <v>0</v>
      </c>
      <c r="I122" s="41">
        <f>I80+I88+I95+I108+I115+I121</f>
        <v>0</v>
      </c>
      <c r="J122" s="42"/>
      <c r="K122" s="44">
        <f>K80+K88+K95+K108+K115+K121</f>
        <v>0</v>
      </c>
    </row>
    <row r="123" spans="1:11" ht="19.5" customHeight="1" thickBot="1">
      <c r="A123" s="60"/>
      <c r="B123" s="61"/>
      <c r="C123" s="62"/>
      <c r="D123" s="62"/>
      <c r="E123" s="62"/>
      <c r="F123" s="62"/>
      <c r="G123" s="62"/>
      <c r="H123" s="62"/>
      <c r="I123" s="62"/>
      <c r="J123" s="62"/>
      <c r="K123" s="63"/>
    </row>
    <row r="124" spans="1:11" ht="19.5" customHeight="1" thickBot="1">
      <c r="A124" s="502" t="s">
        <v>38</v>
      </c>
      <c r="B124" s="389"/>
      <c r="C124" s="40">
        <f aca="true" t="shared" si="0" ref="C124:K124">C70+C122</f>
        <v>0</v>
      </c>
      <c r="D124" s="40">
        <f t="shared" si="0"/>
        <v>0</v>
      </c>
      <c r="E124" s="40">
        <f t="shared" si="0"/>
        <v>0</v>
      </c>
      <c r="F124" s="40">
        <f t="shared" si="0"/>
        <v>0</v>
      </c>
      <c r="G124" s="40">
        <f t="shared" si="0"/>
        <v>0</v>
      </c>
      <c r="H124" s="40">
        <f t="shared" si="0"/>
        <v>0</v>
      </c>
      <c r="I124" s="40">
        <f t="shared" si="0"/>
        <v>0</v>
      </c>
      <c r="J124" s="40">
        <f t="shared" si="0"/>
        <v>0</v>
      </c>
      <c r="K124" s="40">
        <f t="shared" si="0"/>
        <v>0</v>
      </c>
    </row>
    <row r="125" spans="1:11" ht="19.5" customHeight="1" thickBot="1">
      <c r="A125" s="64"/>
      <c r="B125" s="59"/>
      <c r="C125" s="52"/>
      <c r="D125" s="52"/>
      <c r="E125" s="52"/>
      <c r="F125" s="52"/>
      <c r="G125" s="52"/>
      <c r="H125" s="52"/>
      <c r="I125" s="52"/>
      <c r="J125" s="52"/>
      <c r="K125" s="65"/>
    </row>
    <row r="126" spans="1:11" ht="19.5" customHeight="1">
      <c r="A126" s="2"/>
      <c r="B126" s="3"/>
      <c r="C126" s="4"/>
      <c r="D126" s="4"/>
      <c r="E126" s="4"/>
      <c r="F126" s="4"/>
      <c r="G126" s="4"/>
      <c r="H126" s="4"/>
      <c r="I126" s="4"/>
      <c r="J126" s="4"/>
      <c r="K126" s="5"/>
    </row>
    <row r="127" spans="1:11" ht="19.5" customHeight="1">
      <c r="A127" s="158" t="s">
        <v>177</v>
      </c>
      <c r="B127" s="3"/>
      <c r="C127" s="4"/>
      <c r="D127" s="4"/>
      <c r="E127" s="4"/>
      <c r="F127" s="4"/>
      <c r="G127" s="4"/>
      <c r="H127" s="4"/>
      <c r="I127" s="4"/>
      <c r="J127" s="4"/>
      <c r="K127" s="5"/>
    </row>
    <row r="128" ht="15" customHeight="1"/>
    <row r="129" ht="15" customHeight="1"/>
    <row r="130" spans="1:11" ht="15" customHeight="1">
      <c r="A130" s="18"/>
      <c r="B130" s="58"/>
      <c r="C130" s="54"/>
      <c r="D130" s="54"/>
      <c r="E130" s="54"/>
      <c r="F130" s="54"/>
      <c r="G130" s="54"/>
      <c r="H130" s="54"/>
      <c r="I130" s="54"/>
      <c r="J130" s="54"/>
      <c r="K130" s="54"/>
    </row>
    <row r="131" spans="1:11" ht="15" customHeight="1" hidden="1">
      <c r="A131" s="18"/>
      <c r="B131" s="58"/>
      <c r="C131" s="54"/>
      <c r="D131" s="54"/>
      <c r="E131" s="54"/>
      <c r="F131" s="54"/>
      <c r="G131" s="54"/>
      <c r="H131" s="54"/>
      <c r="I131" s="54"/>
      <c r="J131" s="54"/>
      <c r="K131" s="54"/>
    </row>
    <row r="132" spans="1:11" ht="15" customHeight="1" hidden="1">
      <c r="A132" s="18"/>
      <c r="B132" s="58"/>
      <c r="C132" s="54"/>
      <c r="D132" s="54"/>
      <c r="E132" s="54"/>
      <c r="F132" s="54"/>
      <c r="G132" s="54"/>
      <c r="H132" s="54"/>
      <c r="I132" s="54"/>
      <c r="J132" s="54"/>
      <c r="K132" s="54"/>
    </row>
    <row r="133" spans="1:11" ht="15" customHeight="1" hidden="1">
      <c r="A133" s="18"/>
      <c r="B133" s="58"/>
      <c r="C133" s="54"/>
      <c r="D133" s="54"/>
      <c r="E133" s="54"/>
      <c r="F133" s="54"/>
      <c r="G133" s="54"/>
      <c r="H133" s="54"/>
      <c r="I133" s="54"/>
      <c r="J133" s="54"/>
      <c r="K133" s="54"/>
    </row>
    <row r="134" spans="1:11" ht="15" customHeight="1" hidden="1">
      <c r="A134" s="18"/>
      <c r="B134" s="58"/>
      <c r="C134" s="54"/>
      <c r="D134" s="54"/>
      <c r="E134" s="54"/>
      <c r="F134" s="54"/>
      <c r="G134" s="54"/>
      <c r="H134" s="54"/>
      <c r="I134" s="54"/>
      <c r="J134" s="54"/>
      <c r="K134" s="54"/>
    </row>
    <row r="135" spans="1:11" ht="15" customHeight="1" hidden="1">
      <c r="A135" s="18"/>
      <c r="B135" s="58"/>
      <c r="C135" s="54"/>
      <c r="D135" s="54"/>
      <c r="E135" s="54"/>
      <c r="F135" s="54"/>
      <c r="G135" s="54"/>
      <c r="H135" s="54"/>
      <c r="I135" s="54"/>
      <c r="J135" s="54"/>
      <c r="K135" s="54"/>
    </row>
    <row r="136" spans="1:11" ht="15" customHeight="1" hidden="1">
      <c r="A136" s="18"/>
      <c r="B136" s="58"/>
      <c r="C136" s="54"/>
      <c r="D136" s="54"/>
      <c r="E136" s="54"/>
      <c r="F136" s="54"/>
      <c r="G136" s="54"/>
      <c r="H136" s="54"/>
      <c r="I136" s="54"/>
      <c r="J136" s="54"/>
      <c r="K136" s="54"/>
    </row>
    <row r="137" spans="1:11" ht="15" customHeight="1">
      <c r="A137" s="18"/>
      <c r="B137" s="58"/>
      <c r="C137" s="54"/>
      <c r="D137" s="54"/>
      <c r="E137" s="54"/>
      <c r="F137" s="54"/>
      <c r="G137" s="54"/>
      <c r="H137" s="54"/>
      <c r="I137" s="54"/>
      <c r="J137" s="54"/>
      <c r="K137" s="54"/>
    </row>
  </sheetData>
  <sheetProtection/>
  <mergeCells count="48">
    <mergeCell ref="A4:K4"/>
    <mergeCell ref="H6:K6"/>
    <mergeCell ref="A7:B7"/>
    <mergeCell ref="C7:K7"/>
    <mergeCell ref="A8:B8"/>
    <mergeCell ref="C8:K8"/>
    <mergeCell ref="E6:G6"/>
    <mergeCell ref="C9:K9"/>
    <mergeCell ref="C10:K10"/>
    <mergeCell ref="C11:K11"/>
    <mergeCell ref="C12:K12"/>
    <mergeCell ref="C13:K13"/>
    <mergeCell ref="C14:K14"/>
    <mergeCell ref="C15:K15"/>
    <mergeCell ref="C16:K16"/>
    <mergeCell ref="C17:K17"/>
    <mergeCell ref="C18:K18"/>
    <mergeCell ref="A19:K19"/>
    <mergeCell ref="A20:K20"/>
    <mergeCell ref="A21:K21"/>
    <mergeCell ref="A22:B22"/>
    <mergeCell ref="C22:E22"/>
    <mergeCell ref="F22:H22"/>
    <mergeCell ref="I22:K22"/>
    <mergeCell ref="A23:A24"/>
    <mergeCell ref="B23:B24"/>
    <mergeCell ref="C23:D23"/>
    <mergeCell ref="E23:E24"/>
    <mergeCell ref="F23:G23"/>
    <mergeCell ref="H23:H24"/>
    <mergeCell ref="I23:J23"/>
    <mergeCell ref="K23:K24"/>
    <mergeCell ref="A25:A32"/>
    <mergeCell ref="A34:A39"/>
    <mergeCell ref="A41:A46"/>
    <mergeCell ref="A48:A53"/>
    <mergeCell ref="A55:A61"/>
    <mergeCell ref="A63:A69"/>
    <mergeCell ref="A70:B70"/>
    <mergeCell ref="A72:K72"/>
    <mergeCell ref="A73:A80"/>
    <mergeCell ref="A124:B124"/>
    <mergeCell ref="A82:A88"/>
    <mergeCell ref="A89:A95"/>
    <mergeCell ref="A97:A108"/>
    <mergeCell ref="A110:A115"/>
    <mergeCell ref="A117:A121"/>
    <mergeCell ref="A122:B122"/>
  </mergeCells>
  <printOptions/>
  <pageMargins left="0.31496062992125984" right="0.31496062992125984" top="0.35433070866141736" bottom="0.35433070866141736" header="0.31496062992125984" footer="0.31496062992125984"/>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Yatırım-İMİ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Zekayi SAĞLAM</dc:creator>
  <cp:keywords/>
  <dc:description/>
  <cp:lastModifiedBy>Butce</cp:lastModifiedBy>
  <cp:lastPrinted>2015-06-09T12:06:09Z</cp:lastPrinted>
  <dcterms:created xsi:type="dcterms:W3CDTF">2000-07-06T05:43:41Z</dcterms:created>
  <dcterms:modified xsi:type="dcterms:W3CDTF">2020-07-09T05:54:40Z</dcterms:modified>
  <cp:category/>
  <cp:version/>
  <cp:contentType/>
  <cp:contentStatus/>
</cp:coreProperties>
</file>